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4915" windowHeight="12840" firstSheet="4" activeTab="8"/>
  </bookViews>
  <sheets>
    <sheet name="Grundlage" sheetId="7" r:id="rId1"/>
    <sheet name="Werkstoffkosten" sheetId="1" r:id="rId2"/>
    <sheet name="Addieren" sheetId="2" r:id="rId3"/>
    <sheet name="Prozentrechnen" sheetId="3" r:id="rId4"/>
    <sheet name="Übungsaufgabe 1" sheetId="4" r:id="rId5"/>
    <sheet name="Lösung 1" sheetId="8" r:id="rId6"/>
    <sheet name="Übungsaufgabe 2" sheetId="5" r:id="rId7"/>
    <sheet name="Lösung2" sheetId="9" r:id="rId8"/>
    <sheet name="Übungsaufgabe 3" sheetId="6" r:id="rId9"/>
  </sheets>
  <calcPr calcId="144525"/>
</workbook>
</file>

<file path=xl/calcChain.xml><?xml version="1.0" encoding="utf-8"?>
<calcChain xmlns="http://schemas.openxmlformats.org/spreadsheetml/2006/main">
  <c r="H31" i="8" l="1"/>
  <c r="H28" i="8"/>
  <c r="H25" i="8"/>
  <c r="H26" i="9"/>
  <c r="H29" i="9" s="1"/>
  <c r="H30" i="9" s="1"/>
  <c r="H32" i="9" s="1"/>
  <c r="H27" i="9"/>
  <c r="H22" i="9"/>
  <c r="H21" i="9"/>
  <c r="H17" i="9"/>
  <c r="H16" i="9"/>
  <c r="G20" i="9"/>
  <c r="G14" i="9"/>
  <c r="G13" i="9"/>
  <c r="G12" i="9"/>
  <c r="G11" i="9"/>
  <c r="H26" i="8"/>
  <c r="H21" i="8"/>
  <c r="H20" i="8"/>
  <c r="H15" i="8"/>
  <c r="H14" i="8"/>
  <c r="G19" i="8"/>
  <c r="G18" i="8"/>
  <c r="G12" i="8"/>
  <c r="G11" i="8"/>
  <c r="G10" i="8"/>
  <c r="H29" i="8" l="1"/>
  <c r="F29" i="7"/>
  <c r="F26" i="7"/>
</calcChain>
</file>

<file path=xl/sharedStrings.xml><?xml version="1.0" encoding="utf-8"?>
<sst xmlns="http://schemas.openxmlformats.org/spreadsheetml/2006/main" count="170" uniqueCount="78">
  <si>
    <t>Rechnen mit Excel</t>
  </si>
  <si>
    <t>Aufgabe 1: Berechne die Werkstoffkosten.</t>
  </si>
  <si>
    <t xml:space="preserve">Jede Zeile muss berechnet werden. </t>
  </si>
  <si>
    <t>Denke dir 5 eigene Beispiele aus.</t>
  </si>
  <si>
    <t>Anzahl</t>
  </si>
  <si>
    <t>Einzelpreis</t>
  </si>
  <si>
    <t>Gesamtpreis</t>
  </si>
  <si>
    <t>Werkstoffkosten</t>
  </si>
  <si>
    <t>Seidenglanztapete</t>
  </si>
  <si>
    <t>Rollen</t>
  </si>
  <si>
    <t>Makulatur</t>
  </si>
  <si>
    <t>Kleister</t>
  </si>
  <si>
    <t>Päckchen</t>
  </si>
  <si>
    <t>Einheit</t>
  </si>
  <si>
    <t>Aufgabe 2: Zähle die Werkstoffkosten zusammen.</t>
  </si>
  <si>
    <t xml:space="preserve">Jede Spalte muss berechnet werden. </t>
  </si>
  <si>
    <t>Aufgabe 3: Rechnen mit Prozenten</t>
  </si>
  <si>
    <t>Hier steht das Ergebnis</t>
  </si>
  <si>
    <t>Mehrwertsteuer</t>
  </si>
  <si>
    <t>Nettopreis</t>
  </si>
  <si>
    <t>Bruttopreis</t>
  </si>
  <si>
    <r>
      <t xml:space="preserve">Hier </t>
    </r>
    <r>
      <rPr>
        <b/>
        <sz val="11"/>
        <color rgb="FFFF0000"/>
        <rFont val="Calibri"/>
        <family val="2"/>
        <scheme val="minor"/>
      </rPr>
      <t>muss</t>
    </r>
    <r>
      <rPr>
        <sz val="11"/>
        <color theme="1"/>
        <rFont val="Calibri"/>
        <family val="2"/>
        <scheme val="minor"/>
      </rPr>
      <t xml:space="preserve"> das % - Zeichen geschrieben werden</t>
    </r>
  </si>
  <si>
    <t>Firma Silbermann</t>
  </si>
  <si>
    <t>Lustighausen, 1.02.2013</t>
  </si>
  <si>
    <t>Musterstraße 1</t>
  </si>
  <si>
    <t>91091 Lustighausen</t>
  </si>
  <si>
    <t>Kalkulation für eine Tapezierarbeit</t>
  </si>
  <si>
    <t>Werkstoffpreis</t>
  </si>
  <si>
    <t>Werkstoffgemeinkosten</t>
  </si>
  <si>
    <t>Lohnkosten</t>
  </si>
  <si>
    <t>Geselle</t>
  </si>
  <si>
    <t>Stunden</t>
  </si>
  <si>
    <t>Azubi</t>
  </si>
  <si>
    <t>Lohngemeinkosten</t>
  </si>
  <si>
    <t>Selbstkosten</t>
  </si>
  <si>
    <t>Gewinn &amp; Risko</t>
  </si>
  <si>
    <t>Nettoverkaufspreis</t>
  </si>
  <si>
    <t>Bruttoverkaufspreis</t>
  </si>
  <si>
    <t>bedeutet addieren</t>
  </si>
  <si>
    <t>bedeutet Prozentrechnen</t>
  </si>
  <si>
    <r>
      <t xml:space="preserve">Der Spalte das Format </t>
    </r>
    <r>
      <rPr>
        <b/>
        <sz val="11"/>
        <color rgb="FFFF0000"/>
        <rFont val="Calibri"/>
        <family val="2"/>
        <scheme val="minor"/>
      </rPr>
      <t xml:space="preserve">Währung € </t>
    </r>
    <r>
      <rPr>
        <sz val="11"/>
        <color theme="1"/>
        <rFont val="Calibri"/>
        <family val="2"/>
        <scheme val="minor"/>
      </rPr>
      <t>zuweisen</t>
    </r>
  </si>
  <si>
    <r>
      <t xml:space="preserve">Der Spalte das Format </t>
    </r>
    <r>
      <rPr>
        <b/>
        <sz val="11"/>
        <color rgb="FFFF0000"/>
        <rFont val="Calibri"/>
        <family val="2"/>
        <scheme val="minor"/>
      </rPr>
      <t>Währung €</t>
    </r>
    <r>
      <rPr>
        <sz val="11"/>
        <color theme="1"/>
        <rFont val="Calibri"/>
        <family val="2"/>
        <scheme val="minor"/>
      </rPr>
      <t xml:space="preserve"> zuweisen</t>
    </r>
  </si>
  <si>
    <t>Kalkulation für eine Wandbespannung</t>
  </si>
  <si>
    <t>Material</t>
  </si>
  <si>
    <t>Diolenwatte</t>
  </si>
  <si>
    <t>m</t>
  </si>
  <si>
    <t>Dekostoff</t>
  </si>
  <si>
    <t>MHZ Leisten</t>
  </si>
  <si>
    <t>Kleinmaterial</t>
  </si>
  <si>
    <t>Materialpreis</t>
  </si>
  <si>
    <t xml:space="preserve"> materialbedingte Gemeinkosten</t>
  </si>
  <si>
    <t>Lohn</t>
  </si>
  <si>
    <t>lohnbedingte Gemeinkosten</t>
  </si>
  <si>
    <t>Selbstkostenpreis</t>
  </si>
  <si>
    <t>Herstellerpreis</t>
  </si>
  <si>
    <t>Verkaufspreis</t>
  </si>
  <si>
    <t>Das richtige Ergebnis ist 1211,33 €. Hast du das gleiche Ergebnis?</t>
  </si>
  <si>
    <t>Schreibe aus deinem Ordner eine Kalkulation ab und lasse den PC für dich rechnen.</t>
  </si>
  <si>
    <t>Die Einheit muss in eine eigene Spalte.</t>
  </si>
  <si>
    <t>Mit Excel kann man gut rechnen.</t>
  </si>
  <si>
    <t xml:space="preserve">In Excel gibt es Zellen: </t>
  </si>
  <si>
    <t>Zelle</t>
  </si>
  <si>
    <t>In Excel gibt es Zeilen</t>
  </si>
  <si>
    <t>In Excel gibt es Spalten</t>
  </si>
  <si>
    <t>In Excel gibt es Bereiche</t>
  </si>
  <si>
    <t>B25:B28</t>
  </si>
  <si>
    <t>+</t>
  </si>
  <si>
    <r>
      <t>In Excel kann man gut rechnen: Aber nur, wenn man ein</t>
    </r>
    <r>
      <rPr>
        <b/>
        <sz val="72"/>
        <color rgb="FFFF0000"/>
        <rFont val="Calibri"/>
        <family val="2"/>
        <scheme val="minor"/>
      </rPr>
      <t xml:space="preserve"> </t>
    </r>
    <r>
      <rPr>
        <b/>
        <sz val="28"/>
        <color rgb="FFFF0000"/>
        <rFont val="Calibri"/>
        <family val="2"/>
        <scheme val="minor"/>
      </rPr>
      <t xml:space="preserve">=    </t>
    </r>
    <r>
      <rPr>
        <sz val="11"/>
        <color theme="1"/>
        <rFont val="Calibri"/>
        <family val="2"/>
        <scheme val="minor"/>
      </rPr>
      <t xml:space="preserve"> vor die Formel schreibt</t>
    </r>
  </si>
  <si>
    <t>Spalte D</t>
  </si>
  <si>
    <r>
      <t xml:space="preserve">Hier ist die Formel      </t>
    </r>
    <r>
      <rPr>
        <b/>
        <sz val="16"/>
        <color rgb="FFFF0000"/>
        <rFont val="Calibri"/>
        <family val="2"/>
        <scheme val="minor"/>
      </rPr>
      <t xml:space="preserve"> = B29 * D29</t>
    </r>
  </si>
  <si>
    <r>
      <t xml:space="preserve">Hier ist die Formel      </t>
    </r>
    <r>
      <rPr>
        <b/>
        <sz val="16"/>
        <color rgb="FFFF0000"/>
        <rFont val="Calibri"/>
        <family val="2"/>
        <scheme val="minor"/>
      </rPr>
      <t xml:space="preserve"> = B26 + D26</t>
    </r>
  </si>
  <si>
    <t>*</t>
  </si>
  <si>
    <r>
      <t xml:space="preserve">Diese Zelle hat den Namen   </t>
    </r>
    <r>
      <rPr>
        <b/>
        <sz val="14"/>
        <color rgb="FFFF0000"/>
        <rFont val="Calibri"/>
        <family val="2"/>
        <scheme val="minor"/>
      </rPr>
      <t>D15</t>
    </r>
  </si>
  <si>
    <t>Zeile 12</t>
  </si>
  <si>
    <r>
      <t xml:space="preserve">Arbeite mit der Formel       </t>
    </r>
    <r>
      <rPr>
        <b/>
        <sz val="11"/>
        <color rgb="FFFF0000"/>
        <rFont val="Calibri"/>
        <family val="2"/>
        <scheme val="minor"/>
      </rPr>
      <t xml:space="preserve"> =   C Zeile  *    E Zeile</t>
    </r>
  </si>
  <si>
    <r>
      <t xml:space="preserve">Arbeite mit der Formel       </t>
    </r>
    <r>
      <rPr>
        <b/>
        <sz val="11"/>
        <color rgb="FFFF0000"/>
        <rFont val="Calibri"/>
        <family val="2"/>
        <scheme val="minor"/>
      </rPr>
      <t xml:space="preserve"> =   B Zeile  + B Zeile + B Zeile</t>
    </r>
  </si>
  <si>
    <t>bedeutet multiplizieren</t>
  </si>
  <si>
    <t>Das richtige Ergebnis ist 1042,18 €. Hast du das gleiche Ergebnis?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</si>
</sst>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_-* #,##0.00\ [$€-407]_-;\-* #,##0.00\ [$€-407]_-;_-* &quot;-&quot;??\ [$€-407]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7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684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55">
    <xf numFmtId="0" fontId="0" fillId="0" borderId="0" xfId="0"/>
    <xf numFmtId="0" fontId="4" fillId="0" borderId="0" xfId="2" applyFont="1"/>
    <xf numFmtId="164" fontId="4" fillId="0" borderId="0" xfId="2" applyNumberFormat="1" applyFont="1"/>
    <xf numFmtId="0" fontId="4" fillId="2" borderId="0" xfId="2" applyFont="1" applyFill="1"/>
    <xf numFmtId="164" fontId="4" fillId="2" borderId="0" xfId="2" applyNumberFormat="1" applyFont="1" applyFill="1"/>
    <xf numFmtId="0" fontId="4" fillId="3" borderId="0" xfId="2" applyFont="1" applyFill="1"/>
    <xf numFmtId="164" fontId="4" fillId="6" borderId="0" xfId="2" applyNumberFormat="1" applyFon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left" indent="2"/>
    </xf>
    <xf numFmtId="0" fontId="0" fillId="0" borderId="1" xfId="0" applyBorder="1"/>
    <xf numFmtId="0" fontId="0" fillId="6" borderId="0" xfId="0" applyFill="1"/>
    <xf numFmtId="165" fontId="0" fillId="0" borderId="0" xfId="1" applyNumberFormat="1" applyFont="1"/>
    <xf numFmtId="165" fontId="0" fillId="0" borderId="1" xfId="1" applyNumberFormat="1" applyFont="1" applyBorder="1"/>
    <xf numFmtId="165" fontId="0" fillId="6" borderId="0" xfId="1" applyNumberFormat="1" applyFont="1" applyFill="1"/>
    <xf numFmtId="165" fontId="0" fillId="0" borderId="0" xfId="0" applyNumberFormat="1"/>
    <xf numFmtId="9" fontId="0" fillId="0" borderId="0" xfId="0" applyNumberFormat="1"/>
    <xf numFmtId="0" fontId="4" fillId="6" borderId="0" xfId="2" applyFont="1" applyFill="1"/>
    <xf numFmtId="0" fontId="3" fillId="0" borderId="0" xfId="2"/>
    <xf numFmtId="0" fontId="4" fillId="0" borderId="0" xfId="2" applyFont="1"/>
    <xf numFmtId="164" fontId="4" fillId="0" borderId="0" xfId="2" applyNumberFormat="1" applyFont="1"/>
    <xf numFmtId="0" fontId="5" fillId="0" borderId="0" xfId="2" applyFont="1"/>
    <xf numFmtId="164" fontId="5" fillId="0" borderId="0" xfId="2" applyNumberFormat="1" applyFont="1"/>
    <xf numFmtId="9" fontId="4" fillId="0" borderId="0" xfId="2" applyNumberFormat="1" applyFont="1"/>
    <xf numFmtId="0" fontId="4" fillId="2" borderId="0" xfId="2" applyFont="1" applyFill="1"/>
    <xf numFmtId="164" fontId="4" fillId="2" borderId="0" xfId="2" applyNumberFormat="1" applyFont="1" applyFill="1"/>
    <xf numFmtId="0" fontId="4" fillId="3" borderId="0" xfId="2" applyFont="1" applyFill="1"/>
    <xf numFmtId="0" fontId="4" fillId="4" borderId="0" xfId="2" applyFont="1" applyFill="1"/>
    <xf numFmtId="164" fontId="4" fillId="4" borderId="0" xfId="2" applyNumberFormat="1" applyFont="1" applyFill="1"/>
    <xf numFmtId="0" fontId="6" fillId="0" borderId="0" xfId="2" applyFont="1"/>
    <xf numFmtId="0" fontId="4" fillId="5" borderId="0" xfId="2" applyFont="1" applyFill="1"/>
    <xf numFmtId="0" fontId="4" fillId="0" borderId="0" xfId="0" applyFont="1"/>
    <xf numFmtId="164" fontId="4" fillId="0" borderId="0" xfId="0" applyNumberFormat="1" applyFont="1"/>
    <xf numFmtId="0" fontId="6" fillId="0" borderId="0" xfId="0" applyFont="1"/>
    <xf numFmtId="0" fontId="5" fillId="0" borderId="0" xfId="0" applyFont="1"/>
    <xf numFmtId="164" fontId="5" fillId="0" borderId="0" xfId="0" applyNumberFormat="1" applyFont="1"/>
    <xf numFmtId="164" fontId="0" fillId="0" borderId="0" xfId="0" applyNumberFormat="1"/>
    <xf numFmtId="0" fontId="4" fillId="2" borderId="0" xfId="0" applyFont="1" applyFill="1"/>
    <xf numFmtId="164" fontId="4" fillId="2" borderId="0" xfId="0" applyNumberFormat="1" applyFont="1" applyFill="1"/>
    <xf numFmtId="0" fontId="4" fillId="3" borderId="0" xfId="0" applyFont="1" applyFill="1"/>
    <xf numFmtId="9" fontId="4" fillId="0" borderId="0" xfId="0" applyNumberFormat="1" applyFont="1"/>
    <xf numFmtId="0" fontId="4" fillId="4" borderId="0" xfId="0" applyFont="1" applyFill="1"/>
    <xf numFmtId="164" fontId="4" fillId="4" borderId="0" xfId="0" applyNumberFormat="1" applyFont="1" applyFill="1"/>
    <xf numFmtId="8" fontId="0" fillId="0" borderId="0" xfId="0" applyNumberFormat="1"/>
    <xf numFmtId="0" fontId="0" fillId="7" borderId="0" xfId="0" applyFill="1"/>
    <xf numFmtId="0" fontId="0" fillId="0" borderId="0" xfId="0" applyAlignment="1">
      <alignment horizontal="center"/>
    </xf>
    <xf numFmtId="0" fontId="0" fillId="6" borderId="0" xfId="0" applyNumberFormat="1" applyFill="1"/>
    <xf numFmtId="0" fontId="0" fillId="8" borderId="0" xfId="0" applyFill="1"/>
    <xf numFmtId="0" fontId="0" fillId="0" borderId="0" xfId="0" applyFill="1"/>
    <xf numFmtId="0" fontId="0" fillId="9" borderId="0" xfId="0" applyFill="1"/>
    <xf numFmtId="0" fontId="0" fillId="0" borderId="2" xfId="0" applyBorder="1" applyAlignment="1">
      <alignment horizontal="center"/>
    </xf>
    <xf numFmtId="0" fontId="0" fillId="8" borderId="0" xfId="0" applyFill="1" applyAlignment="1">
      <alignment horizontal="center"/>
    </xf>
    <xf numFmtId="0" fontId="0" fillId="7" borderId="0" xfId="0" applyFill="1" applyAlignment="1">
      <alignment horizontal="center"/>
    </xf>
    <xf numFmtId="164" fontId="0" fillId="6" borderId="0" xfId="0" applyNumberFormat="1" applyFill="1"/>
  </cellXfs>
  <cellStyles count="3">
    <cellStyle name="Standard" xfId="0" builtinId="0"/>
    <cellStyle name="Standard 2" xfId="2"/>
    <cellStyle name="Währung" xfId="1" builtinId="4"/>
  </cellStyles>
  <dxfs count="0"/>
  <tableStyles count="0" defaultTableStyle="TableStyleMedium2" defaultPivotStyle="PivotStyleLight16"/>
  <colors>
    <mruColors>
      <color rgb="FFE3684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</xdr:colOff>
      <xdr:row>14</xdr:row>
      <xdr:rowOff>104775</xdr:rowOff>
    </xdr:from>
    <xdr:to>
      <xdr:col>4</xdr:col>
      <xdr:colOff>714375</xdr:colOff>
      <xdr:row>15</xdr:row>
      <xdr:rowOff>85725</xdr:rowOff>
    </xdr:to>
    <xdr:cxnSp macro="">
      <xdr:nvCxnSpPr>
        <xdr:cNvPr id="2" name="Gerade Verbindung mit Pfeil 1"/>
        <xdr:cNvCxnSpPr/>
      </xdr:nvCxnSpPr>
      <xdr:spPr>
        <a:xfrm flipH="1" flipV="1">
          <a:off x="3048002" y="3371850"/>
          <a:ext cx="714373" cy="180975"/>
        </a:xfrm>
        <a:prstGeom prst="straightConnector1">
          <a:avLst/>
        </a:prstGeom>
        <a:ln w="57150">
          <a:solidFill>
            <a:srgbClr val="FF000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685800</xdr:colOff>
      <xdr:row>2</xdr:row>
      <xdr:rowOff>152400</xdr:rowOff>
    </xdr:from>
    <xdr:to>
      <xdr:col>6</xdr:col>
      <xdr:colOff>714375</xdr:colOff>
      <xdr:row>8</xdr:row>
      <xdr:rowOff>47625</xdr:rowOff>
    </xdr:to>
    <xdr:cxnSp macro="">
      <xdr:nvCxnSpPr>
        <xdr:cNvPr id="3" name="Gerade Verbindung mit Pfeil 2"/>
        <xdr:cNvCxnSpPr/>
      </xdr:nvCxnSpPr>
      <xdr:spPr>
        <a:xfrm>
          <a:off x="5810250" y="533400"/>
          <a:ext cx="28575" cy="847725"/>
        </a:xfrm>
        <a:prstGeom prst="straightConnector1">
          <a:avLst/>
        </a:prstGeom>
        <a:ln w="57150">
          <a:solidFill>
            <a:srgbClr val="FF000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10</xdr:row>
      <xdr:rowOff>47625</xdr:rowOff>
    </xdr:from>
    <xdr:to>
      <xdr:col>5</xdr:col>
      <xdr:colOff>495300</xdr:colOff>
      <xdr:row>11</xdr:row>
      <xdr:rowOff>85725</xdr:rowOff>
    </xdr:to>
    <xdr:cxnSp macro="">
      <xdr:nvCxnSpPr>
        <xdr:cNvPr id="2" name="Gerade Verbindung mit Pfeil 1"/>
        <xdr:cNvCxnSpPr/>
      </xdr:nvCxnSpPr>
      <xdr:spPr>
        <a:xfrm flipH="1">
          <a:off x="3448050" y="2647950"/>
          <a:ext cx="857250" cy="228600"/>
        </a:xfrm>
        <a:prstGeom prst="straightConnector1">
          <a:avLst/>
        </a:prstGeom>
        <a:ln w="57150">
          <a:solidFill>
            <a:srgbClr val="FF000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5</xdr:row>
      <xdr:rowOff>57150</xdr:rowOff>
    </xdr:from>
    <xdr:to>
      <xdr:col>6</xdr:col>
      <xdr:colOff>47625</xdr:colOff>
      <xdr:row>10</xdr:row>
      <xdr:rowOff>66675</xdr:rowOff>
    </xdr:to>
    <xdr:cxnSp macro="">
      <xdr:nvCxnSpPr>
        <xdr:cNvPr id="2" name="Gerade Verbindung mit Pfeil 1"/>
        <xdr:cNvCxnSpPr/>
      </xdr:nvCxnSpPr>
      <xdr:spPr>
        <a:xfrm flipH="1">
          <a:off x="3838575" y="1704975"/>
          <a:ext cx="781050" cy="962025"/>
        </a:xfrm>
        <a:prstGeom prst="straightConnector1">
          <a:avLst/>
        </a:prstGeom>
        <a:ln w="57150">
          <a:solidFill>
            <a:srgbClr val="FF000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12</xdr:row>
      <xdr:rowOff>0</xdr:rowOff>
    </xdr:from>
    <xdr:to>
      <xdr:col>7</xdr:col>
      <xdr:colOff>266700</xdr:colOff>
      <xdr:row>13</xdr:row>
      <xdr:rowOff>57150</xdr:rowOff>
    </xdr:to>
    <xdr:cxnSp macro="">
      <xdr:nvCxnSpPr>
        <xdr:cNvPr id="3" name="Gerade Verbindung mit Pfeil 2"/>
        <xdr:cNvCxnSpPr/>
      </xdr:nvCxnSpPr>
      <xdr:spPr>
        <a:xfrm>
          <a:off x="5381625" y="2295525"/>
          <a:ext cx="219075" cy="247650"/>
        </a:xfrm>
        <a:prstGeom prst="straightConnector1">
          <a:avLst/>
        </a:prstGeom>
        <a:ln w="38100">
          <a:solidFill>
            <a:srgbClr val="FFC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133350</xdr:colOff>
      <xdr:row>19</xdr:row>
      <xdr:rowOff>114300</xdr:rowOff>
    </xdr:from>
    <xdr:to>
      <xdr:col>7</xdr:col>
      <xdr:colOff>9525</xdr:colOff>
      <xdr:row>20</xdr:row>
      <xdr:rowOff>133350</xdr:rowOff>
    </xdr:to>
    <xdr:cxnSp macro="">
      <xdr:nvCxnSpPr>
        <xdr:cNvPr id="4" name="Gerade Verbindung mit Pfeil 3"/>
        <xdr:cNvCxnSpPr/>
      </xdr:nvCxnSpPr>
      <xdr:spPr>
        <a:xfrm flipH="1">
          <a:off x="4705350" y="3743325"/>
          <a:ext cx="638175" cy="209550"/>
        </a:xfrm>
        <a:prstGeom prst="straightConnector1">
          <a:avLst/>
        </a:prstGeom>
        <a:ln w="381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17</xdr:row>
      <xdr:rowOff>133350</xdr:rowOff>
    </xdr:from>
    <xdr:to>
      <xdr:col>7</xdr:col>
      <xdr:colOff>257175</xdr:colOff>
      <xdr:row>19</xdr:row>
      <xdr:rowOff>0</xdr:rowOff>
    </xdr:to>
    <xdr:cxnSp macro="">
      <xdr:nvCxnSpPr>
        <xdr:cNvPr id="8" name="Gerade Verbindung mit Pfeil 7"/>
        <xdr:cNvCxnSpPr/>
      </xdr:nvCxnSpPr>
      <xdr:spPr>
        <a:xfrm>
          <a:off x="5372100" y="3381375"/>
          <a:ext cx="219075" cy="247650"/>
        </a:xfrm>
        <a:prstGeom prst="straightConnector1">
          <a:avLst/>
        </a:prstGeom>
        <a:ln w="38100">
          <a:solidFill>
            <a:srgbClr val="FFC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257175</xdr:colOff>
      <xdr:row>13</xdr:row>
      <xdr:rowOff>85725</xdr:rowOff>
    </xdr:from>
    <xdr:to>
      <xdr:col>8</xdr:col>
      <xdr:colOff>304800</xdr:colOff>
      <xdr:row>24</xdr:row>
      <xdr:rowOff>76200</xdr:rowOff>
    </xdr:to>
    <xdr:cxnSp macro="">
      <xdr:nvCxnSpPr>
        <xdr:cNvPr id="9" name="Gerade Verbindung mit Pfeil 8"/>
        <xdr:cNvCxnSpPr/>
      </xdr:nvCxnSpPr>
      <xdr:spPr>
        <a:xfrm>
          <a:off x="6353175" y="2571750"/>
          <a:ext cx="47625" cy="2085975"/>
        </a:xfrm>
        <a:prstGeom prst="straightConnector1">
          <a:avLst/>
        </a:prstGeom>
        <a:ln w="38100">
          <a:solidFill>
            <a:srgbClr val="FFC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13</xdr:row>
      <xdr:rowOff>114300</xdr:rowOff>
    </xdr:from>
    <xdr:to>
      <xdr:col>6</xdr:col>
      <xdr:colOff>733425</xdr:colOff>
      <xdr:row>14</xdr:row>
      <xdr:rowOff>133350</xdr:rowOff>
    </xdr:to>
    <xdr:cxnSp macro="">
      <xdr:nvCxnSpPr>
        <xdr:cNvPr id="13" name="Gerade Verbindung mit Pfeil 12"/>
        <xdr:cNvCxnSpPr/>
      </xdr:nvCxnSpPr>
      <xdr:spPr>
        <a:xfrm flipH="1">
          <a:off x="4667250" y="2600325"/>
          <a:ext cx="638175" cy="209550"/>
        </a:xfrm>
        <a:prstGeom prst="straightConnector1">
          <a:avLst/>
        </a:prstGeom>
        <a:ln w="381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76200</xdr:colOff>
      <xdr:row>24</xdr:row>
      <xdr:rowOff>66675</xdr:rowOff>
    </xdr:from>
    <xdr:to>
      <xdr:col>6</xdr:col>
      <xdr:colOff>714375</xdr:colOff>
      <xdr:row>25</xdr:row>
      <xdr:rowOff>85725</xdr:rowOff>
    </xdr:to>
    <xdr:cxnSp macro="">
      <xdr:nvCxnSpPr>
        <xdr:cNvPr id="14" name="Gerade Verbindung mit Pfeil 13"/>
        <xdr:cNvCxnSpPr/>
      </xdr:nvCxnSpPr>
      <xdr:spPr>
        <a:xfrm flipH="1">
          <a:off x="4648200" y="4648200"/>
          <a:ext cx="638175" cy="209550"/>
        </a:xfrm>
        <a:prstGeom prst="straightConnector1">
          <a:avLst/>
        </a:prstGeom>
        <a:ln w="381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</xdr:colOff>
      <xdr:row>27</xdr:row>
      <xdr:rowOff>38100</xdr:rowOff>
    </xdr:from>
    <xdr:to>
      <xdr:col>6</xdr:col>
      <xdr:colOff>723900</xdr:colOff>
      <xdr:row>28</xdr:row>
      <xdr:rowOff>57150</xdr:rowOff>
    </xdr:to>
    <xdr:cxnSp macro="">
      <xdr:nvCxnSpPr>
        <xdr:cNvPr id="15" name="Gerade Verbindung mit Pfeil 14"/>
        <xdr:cNvCxnSpPr/>
      </xdr:nvCxnSpPr>
      <xdr:spPr>
        <a:xfrm flipH="1">
          <a:off x="4657725" y="5191125"/>
          <a:ext cx="638175" cy="209550"/>
        </a:xfrm>
        <a:prstGeom prst="straightConnector1">
          <a:avLst/>
        </a:prstGeom>
        <a:ln w="381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304801</xdr:colOff>
      <xdr:row>20</xdr:row>
      <xdr:rowOff>152400</xdr:rowOff>
    </xdr:from>
    <xdr:to>
      <xdr:col>7</xdr:col>
      <xdr:colOff>19050</xdr:colOff>
      <xdr:row>20</xdr:row>
      <xdr:rowOff>161925</xdr:rowOff>
    </xdr:to>
    <xdr:cxnSp macro="">
      <xdr:nvCxnSpPr>
        <xdr:cNvPr id="16" name="Gerade Verbindung mit Pfeil 15"/>
        <xdr:cNvCxnSpPr/>
      </xdr:nvCxnSpPr>
      <xdr:spPr>
        <a:xfrm>
          <a:off x="4876801" y="3971925"/>
          <a:ext cx="476249" cy="9525"/>
        </a:xfrm>
        <a:prstGeom prst="straightConnector1">
          <a:avLst/>
        </a:prstGeom>
        <a:ln w="381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257176</xdr:colOff>
      <xdr:row>14</xdr:row>
      <xdr:rowOff>152400</xdr:rowOff>
    </xdr:from>
    <xdr:to>
      <xdr:col>6</xdr:col>
      <xdr:colOff>733425</xdr:colOff>
      <xdr:row>14</xdr:row>
      <xdr:rowOff>161925</xdr:rowOff>
    </xdr:to>
    <xdr:cxnSp macro="">
      <xdr:nvCxnSpPr>
        <xdr:cNvPr id="18" name="Gerade Verbindung mit Pfeil 17"/>
        <xdr:cNvCxnSpPr/>
      </xdr:nvCxnSpPr>
      <xdr:spPr>
        <a:xfrm>
          <a:off x="4829176" y="2828925"/>
          <a:ext cx="476249" cy="9525"/>
        </a:xfrm>
        <a:prstGeom prst="straightConnector1">
          <a:avLst/>
        </a:prstGeom>
        <a:ln w="381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228601</xdr:colOff>
      <xdr:row>25</xdr:row>
      <xdr:rowOff>104775</xdr:rowOff>
    </xdr:from>
    <xdr:to>
      <xdr:col>6</xdr:col>
      <xdr:colOff>704850</xdr:colOff>
      <xdr:row>25</xdr:row>
      <xdr:rowOff>114300</xdr:rowOff>
    </xdr:to>
    <xdr:cxnSp macro="">
      <xdr:nvCxnSpPr>
        <xdr:cNvPr id="19" name="Gerade Verbindung mit Pfeil 18"/>
        <xdr:cNvCxnSpPr/>
      </xdr:nvCxnSpPr>
      <xdr:spPr>
        <a:xfrm>
          <a:off x="4800601" y="4876800"/>
          <a:ext cx="476249" cy="9525"/>
        </a:xfrm>
        <a:prstGeom prst="straightConnector1">
          <a:avLst/>
        </a:prstGeom>
        <a:ln w="381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266701</xdr:colOff>
      <xdr:row>28</xdr:row>
      <xdr:rowOff>76200</xdr:rowOff>
    </xdr:from>
    <xdr:to>
      <xdr:col>6</xdr:col>
      <xdr:colOff>742950</xdr:colOff>
      <xdr:row>28</xdr:row>
      <xdr:rowOff>85725</xdr:rowOff>
    </xdr:to>
    <xdr:cxnSp macro="">
      <xdr:nvCxnSpPr>
        <xdr:cNvPr id="20" name="Gerade Verbindung mit Pfeil 19"/>
        <xdr:cNvCxnSpPr/>
      </xdr:nvCxnSpPr>
      <xdr:spPr>
        <a:xfrm>
          <a:off x="4838701" y="5419725"/>
          <a:ext cx="476249" cy="9525"/>
        </a:xfrm>
        <a:prstGeom prst="straightConnector1">
          <a:avLst/>
        </a:prstGeom>
        <a:ln w="381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247650</xdr:colOff>
      <xdr:row>24</xdr:row>
      <xdr:rowOff>133350</xdr:rowOff>
    </xdr:from>
    <xdr:to>
      <xdr:col>8</xdr:col>
      <xdr:colOff>276225</xdr:colOff>
      <xdr:row>27</xdr:row>
      <xdr:rowOff>123825</xdr:rowOff>
    </xdr:to>
    <xdr:cxnSp macro="">
      <xdr:nvCxnSpPr>
        <xdr:cNvPr id="21" name="Gerade Verbindung mit Pfeil 20"/>
        <xdr:cNvCxnSpPr/>
      </xdr:nvCxnSpPr>
      <xdr:spPr>
        <a:xfrm>
          <a:off x="6343650" y="4714875"/>
          <a:ext cx="28575" cy="561975"/>
        </a:xfrm>
        <a:prstGeom prst="straightConnector1">
          <a:avLst/>
        </a:prstGeom>
        <a:ln w="38100">
          <a:solidFill>
            <a:srgbClr val="FFC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142875</xdr:colOff>
      <xdr:row>27</xdr:row>
      <xdr:rowOff>114300</xdr:rowOff>
    </xdr:from>
    <xdr:to>
      <xdr:col>8</xdr:col>
      <xdr:colOff>171450</xdr:colOff>
      <xdr:row>30</xdr:row>
      <xdr:rowOff>180975</xdr:rowOff>
    </xdr:to>
    <xdr:cxnSp macro="">
      <xdr:nvCxnSpPr>
        <xdr:cNvPr id="25" name="Gerade Verbindung mit Pfeil 24"/>
        <xdr:cNvCxnSpPr/>
      </xdr:nvCxnSpPr>
      <xdr:spPr>
        <a:xfrm>
          <a:off x="6238875" y="5267325"/>
          <a:ext cx="28575" cy="638175"/>
        </a:xfrm>
        <a:prstGeom prst="straightConnector1">
          <a:avLst/>
        </a:prstGeom>
        <a:ln w="38100">
          <a:solidFill>
            <a:srgbClr val="FFC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590550</xdr:colOff>
      <xdr:row>35</xdr:row>
      <xdr:rowOff>180975</xdr:rowOff>
    </xdr:from>
    <xdr:to>
      <xdr:col>3</xdr:col>
      <xdr:colOff>600075</xdr:colOff>
      <xdr:row>38</xdr:row>
      <xdr:rowOff>28575</xdr:rowOff>
    </xdr:to>
    <xdr:cxnSp macro="">
      <xdr:nvCxnSpPr>
        <xdr:cNvPr id="28" name="Gerade Verbindung mit Pfeil 27"/>
        <xdr:cNvCxnSpPr/>
      </xdr:nvCxnSpPr>
      <xdr:spPr>
        <a:xfrm>
          <a:off x="2876550" y="6962775"/>
          <a:ext cx="9525" cy="419100"/>
        </a:xfrm>
        <a:prstGeom prst="straightConnector1">
          <a:avLst/>
        </a:prstGeom>
        <a:ln w="38100">
          <a:solidFill>
            <a:srgbClr val="FFC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35</xdr:row>
      <xdr:rowOff>133350</xdr:rowOff>
    </xdr:from>
    <xdr:to>
      <xdr:col>6</xdr:col>
      <xdr:colOff>676275</xdr:colOff>
      <xdr:row>36</xdr:row>
      <xdr:rowOff>152400</xdr:rowOff>
    </xdr:to>
    <xdr:cxnSp macro="">
      <xdr:nvCxnSpPr>
        <xdr:cNvPr id="29" name="Gerade Verbindung mit Pfeil 28"/>
        <xdr:cNvCxnSpPr/>
      </xdr:nvCxnSpPr>
      <xdr:spPr>
        <a:xfrm flipH="1">
          <a:off x="4610100" y="6915150"/>
          <a:ext cx="638175" cy="209550"/>
        </a:xfrm>
        <a:prstGeom prst="straightConnector1">
          <a:avLst/>
        </a:prstGeom>
        <a:ln w="381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190501</xdr:colOff>
      <xdr:row>36</xdr:row>
      <xdr:rowOff>180975</xdr:rowOff>
    </xdr:from>
    <xdr:to>
      <xdr:col>6</xdr:col>
      <xdr:colOff>666750</xdr:colOff>
      <xdr:row>37</xdr:row>
      <xdr:rowOff>0</xdr:rowOff>
    </xdr:to>
    <xdr:cxnSp macro="">
      <xdr:nvCxnSpPr>
        <xdr:cNvPr id="30" name="Gerade Verbindung mit Pfeil 29"/>
        <xdr:cNvCxnSpPr/>
      </xdr:nvCxnSpPr>
      <xdr:spPr>
        <a:xfrm>
          <a:off x="4762501" y="7153275"/>
          <a:ext cx="476249" cy="9525"/>
        </a:xfrm>
        <a:prstGeom prst="straightConnector1">
          <a:avLst/>
        </a:prstGeom>
        <a:ln w="381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647700</xdr:colOff>
      <xdr:row>4</xdr:row>
      <xdr:rowOff>142875</xdr:rowOff>
    </xdr:from>
    <xdr:to>
      <xdr:col>4</xdr:col>
      <xdr:colOff>657225</xdr:colOff>
      <xdr:row>7</xdr:row>
      <xdr:rowOff>142875</xdr:rowOff>
    </xdr:to>
    <xdr:cxnSp macro="">
      <xdr:nvCxnSpPr>
        <xdr:cNvPr id="31" name="Gerade Verbindung mit Pfeil 30"/>
        <xdr:cNvCxnSpPr/>
      </xdr:nvCxnSpPr>
      <xdr:spPr>
        <a:xfrm>
          <a:off x="3695700" y="904875"/>
          <a:ext cx="9525" cy="581025"/>
        </a:xfrm>
        <a:prstGeom prst="straightConnector1">
          <a:avLst/>
        </a:prstGeom>
        <a:ln w="57150">
          <a:solidFill>
            <a:srgbClr val="FF000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638175</xdr:colOff>
      <xdr:row>4</xdr:row>
      <xdr:rowOff>142875</xdr:rowOff>
    </xdr:from>
    <xdr:to>
      <xdr:col>6</xdr:col>
      <xdr:colOff>647700</xdr:colOff>
      <xdr:row>7</xdr:row>
      <xdr:rowOff>142875</xdr:rowOff>
    </xdr:to>
    <xdr:cxnSp macro="">
      <xdr:nvCxnSpPr>
        <xdr:cNvPr id="33" name="Gerade Verbindung mit Pfeil 32"/>
        <xdr:cNvCxnSpPr/>
      </xdr:nvCxnSpPr>
      <xdr:spPr>
        <a:xfrm>
          <a:off x="5210175" y="904875"/>
          <a:ext cx="9525" cy="581025"/>
        </a:xfrm>
        <a:prstGeom prst="straightConnector1">
          <a:avLst/>
        </a:prstGeom>
        <a:ln w="57150">
          <a:solidFill>
            <a:srgbClr val="FF000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647700</xdr:colOff>
      <xdr:row>4</xdr:row>
      <xdr:rowOff>142875</xdr:rowOff>
    </xdr:from>
    <xdr:to>
      <xdr:col>7</xdr:col>
      <xdr:colOff>657225</xdr:colOff>
      <xdr:row>7</xdr:row>
      <xdr:rowOff>142875</xdr:rowOff>
    </xdr:to>
    <xdr:cxnSp macro="">
      <xdr:nvCxnSpPr>
        <xdr:cNvPr id="34" name="Gerade Verbindung mit Pfeil 33"/>
        <xdr:cNvCxnSpPr/>
      </xdr:nvCxnSpPr>
      <xdr:spPr>
        <a:xfrm>
          <a:off x="5981700" y="904875"/>
          <a:ext cx="9525" cy="581025"/>
        </a:xfrm>
        <a:prstGeom prst="straightConnector1">
          <a:avLst/>
        </a:prstGeom>
        <a:ln w="57150">
          <a:solidFill>
            <a:srgbClr val="FF000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9</xdr:row>
      <xdr:rowOff>104775</xdr:rowOff>
    </xdr:from>
    <xdr:to>
      <xdr:col>5</xdr:col>
      <xdr:colOff>638174</xdr:colOff>
      <xdr:row>9</xdr:row>
      <xdr:rowOff>114300</xdr:rowOff>
    </xdr:to>
    <xdr:cxnSp macro="">
      <xdr:nvCxnSpPr>
        <xdr:cNvPr id="22" name="Gerade Verbindung mit Pfeil 21"/>
        <xdr:cNvCxnSpPr/>
      </xdr:nvCxnSpPr>
      <xdr:spPr>
        <a:xfrm>
          <a:off x="3971925" y="1828800"/>
          <a:ext cx="476249" cy="9525"/>
        </a:xfrm>
        <a:prstGeom prst="straightConnector1">
          <a:avLst/>
        </a:prstGeom>
        <a:ln w="381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36</xdr:row>
      <xdr:rowOff>85725</xdr:rowOff>
    </xdr:from>
    <xdr:to>
      <xdr:col>0</xdr:col>
      <xdr:colOff>666749</xdr:colOff>
      <xdr:row>36</xdr:row>
      <xdr:rowOff>95250</xdr:rowOff>
    </xdr:to>
    <xdr:cxnSp macro="">
      <xdr:nvCxnSpPr>
        <xdr:cNvPr id="23" name="Gerade Verbindung mit Pfeil 22"/>
        <xdr:cNvCxnSpPr/>
      </xdr:nvCxnSpPr>
      <xdr:spPr>
        <a:xfrm>
          <a:off x="190500" y="7058025"/>
          <a:ext cx="476249" cy="9525"/>
        </a:xfrm>
        <a:prstGeom prst="straightConnector1">
          <a:avLst/>
        </a:prstGeom>
        <a:ln w="381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A12" sqref="A12"/>
    </sheetView>
  </sheetViews>
  <sheetFormatPr baseColWidth="10" defaultRowHeight="15" x14ac:dyDescent="0.25"/>
  <sheetData>
    <row r="1" spans="1:12" ht="61.5" x14ac:dyDescent="0.9">
      <c r="A1" s="9" t="s">
        <v>0</v>
      </c>
    </row>
    <row r="3" spans="1:12" x14ac:dyDescent="0.25">
      <c r="A3" t="s">
        <v>59</v>
      </c>
    </row>
    <row r="6" spans="1:12" x14ac:dyDescent="0.25">
      <c r="A6" t="s">
        <v>63</v>
      </c>
      <c r="D6" s="52" t="s">
        <v>68</v>
      </c>
    </row>
    <row r="7" spans="1:12" x14ac:dyDescent="0.25">
      <c r="B7" s="49"/>
      <c r="D7" s="48"/>
    </row>
    <row r="8" spans="1:12" x14ac:dyDescent="0.25">
      <c r="B8" s="49"/>
      <c r="D8" s="48"/>
    </row>
    <row r="9" spans="1:12" x14ac:dyDescent="0.25">
      <c r="B9" s="49"/>
      <c r="D9" s="49"/>
    </row>
    <row r="10" spans="1:12" x14ac:dyDescent="0.25">
      <c r="A10" t="s">
        <v>62</v>
      </c>
    </row>
    <row r="12" spans="1:12" x14ac:dyDescent="0.25">
      <c r="A12" s="50" t="s">
        <v>73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3" spans="1:12" x14ac:dyDescent="0.25">
      <c r="B13" s="49"/>
      <c r="D13" s="49"/>
    </row>
    <row r="14" spans="1:12" ht="15.75" thickBot="1" x14ac:dyDescent="0.3">
      <c r="B14" s="49"/>
      <c r="D14" s="49"/>
    </row>
    <row r="15" spans="1:12" ht="15.75" thickBot="1" x14ac:dyDescent="0.3">
      <c r="A15" t="s">
        <v>60</v>
      </c>
      <c r="D15" s="51" t="s">
        <v>61</v>
      </c>
    </row>
    <row r="16" spans="1:12" ht="18.75" x14ac:dyDescent="0.3">
      <c r="F16" t="s">
        <v>72</v>
      </c>
    </row>
    <row r="17" spans="1:6" x14ac:dyDescent="0.25">
      <c r="A17" t="s">
        <v>64</v>
      </c>
    </row>
    <row r="19" spans="1:6" x14ac:dyDescent="0.25">
      <c r="B19" s="53" t="s">
        <v>65</v>
      </c>
    </row>
    <row r="20" spans="1:6" x14ac:dyDescent="0.25">
      <c r="B20" s="45"/>
    </row>
    <row r="21" spans="1:6" x14ac:dyDescent="0.25">
      <c r="B21" s="45"/>
    </row>
    <row r="22" spans="1:6" x14ac:dyDescent="0.25">
      <c r="B22" s="45"/>
    </row>
    <row r="24" spans="1:6" ht="92.25" x14ac:dyDescent="1.35">
      <c r="A24" t="s">
        <v>67</v>
      </c>
    </row>
    <row r="25" spans="1:6" ht="21" x14ac:dyDescent="0.35">
      <c r="A25" t="s">
        <v>70</v>
      </c>
    </row>
    <row r="26" spans="1:6" x14ac:dyDescent="0.25">
      <c r="B26">
        <v>8</v>
      </c>
      <c r="C26" s="46" t="s">
        <v>66</v>
      </c>
      <c r="D26">
        <v>5</v>
      </c>
      <c r="F26" s="47">
        <f>B26+D26</f>
        <v>13</v>
      </c>
    </row>
    <row r="28" spans="1:6" ht="21" x14ac:dyDescent="0.35">
      <c r="A28" t="s">
        <v>69</v>
      </c>
    </row>
    <row r="29" spans="1:6" x14ac:dyDescent="0.25">
      <c r="B29">
        <v>8</v>
      </c>
      <c r="C29" s="46" t="s">
        <v>71</v>
      </c>
      <c r="D29">
        <v>5</v>
      </c>
      <c r="F29" s="47">
        <f>B29*D29</f>
        <v>40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E19" sqref="E19"/>
    </sheetView>
  </sheetViews>
  <sheetFormatPr baseColWidth="10" defaultRowHeight="15" x14ac:dyDescent="0.25"/>
  <cols>
    <col min="1" max="1" width="19.7109375" customWidth="1"/>
    <col min="2" max="2" width="18.85546875" customWidth="1"/>
    <col min="7" max="7" width="20.140625" customWidth="1"/>
  </cols>
  <sheetData>
    <row r="1" spans="1:7" ht="61.5" x14ac:dyDescent="0.9">
      <c r="A1" s="9" t="s">
        <v>0</v>
      </c>
    </row>
    <row r="2" spans="1:7" x14ac:dyDescent="0.25">
      <c r="G2" t="s">
        <v>41</v>
      </c>
    </row>
    <row r="3" spans="1:7" ht="23.25" x14ac:dyDescent="0.35">
      <c r="A3" s="7" t="s">
        <v>1</v>
      </c>
    </row>
    <row r="4" spans="1:7" x14ac:dyDescent="0.25">
      <c r="A4" s="10" t="s">
        <v>2</v>
      </c>
    </row>
    <row r="5" spans="1:7" x14ac:dyDescent="0.25">
      <c r="A5" s="10" t="s">
        <v>58</v>
      </c>
    </row>
    <row r="6" spans="1:7" x14ac:dyDescent="0.25">
      <c r="A6" s="10" t="s">
        <v>74</v>
      </c>
    </row>
    <row r="7" spans="1:7" x14ac:dyDescent="0.25">
      <c r="A7" s="10" t="s">
        <v>3</v>
      </c>
    </row>
    <row r="9" spans="1:7" x14ac:dyDescent="0.25">
      <c r="A9" s="1"/>
      <c r="B9" s="1"/>
      <c r="C9" s="3" t="s">
        <v>4</v>
      </c>
      <c r="D9" s="3" t="s">
        <v>13</v>
      </c>
      <c r="E9" s="4" t="s">
        <v>5</v>
      </c>
      <c r="F9" s="3"/>
      <c r="G9" s="4" t="s">
        <v>6</v>
      </c>
    </row>
    <row r="10" spans="1:7" x14ac:dyDescent="0.25">
      <c r="A10" s="5" t="s">
        <v>7</v>
      </c>
      <c r="B10" s="1" t="s">
        <v>8</v>
      </c>
      <c r="C10" s="1">
        <v>12</v>
      </c>
      <c r="D10" s="1" t="s">
        <v>9</v>
      </c>
      <c r="E10" s="2">
        <v>32.5</v>
      </c>
      <c r="F10" s="1"/>
      <c r="G10" s="6"/>
    </row>
    <row r="11" spans="1:7" x14ac:dyDescent="0.25">
      <c r="A11" s="1"/>
      <c r="B11" s="1" t="s">
        <v>10</v>
      </c>
      <c r="C11" s="1">
        <v>4</v>
      </c>
      <c r="D11" s="1" t="s">
        <v>9</v>
      </c>
      <c r="E11" s="2">
        <v>24.4</v>
      </c>
      <c r="F11" s="1"/>
      <c r="G11" s="6"/>
    </row>
    <row r="12" spans="1:7" x14ac:dyDescent="0.25">
      <c r="A12" s="1"/>
      <c r="B12" s="1" t="s">
        <v>11</v>
      </c>
      <c r="C12" s="1">
        <v>3</v>
      </c>
      <c r="D12" s="1" t="s">
        <v>12</v>
      </c>
      <c r="E12" s="2">
        <v>5.7</v>
      </c>
      <c r="F12" s="1"/>
      <c r="G12" s="6"/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A5" sqref="A5"/>
    </sheetView>
  </sheetViews>
  <sheetFormatPr baseColWidth="10" defaultRowHeight="15" x14ac:dyDescent="0.25"/>
  <cols>
    <col min="4" max="4" width="11.42578125" style="13"/>
  </cols>
  <sheetData>
    <row r="1" spans="1:7" ht="61.5" x14ac:dyDescent="0.9">
      <c r="A1" s="9" t="s">
        <v>0</v>
      </c>
    </row>
    <row r="3" spans="1:7" ht="23.25" x14ac:dyDescent="0.35">
      <c r="A3" s="7" t="s">
        <v>14</v>
      </c>
    </row>
    <row r="4" spans="1:7" x14ac:dyDescent="0.25">
      <c r="A4" s="10" t="s">
        <v>15</v>
      </c>
    </row>
    <row r="5" spans="1:7" x14ac:dyDescent="0.25">
      <c r="A5" s="10" t="s">
        <v>75</v>
      </c>
    </row>
    <row r="6" spans="1:7" x14ac:dyDescent="0.25">
      <c r="A6" s="10" t="s">
        <v>3</v>
      </c>
    </row>
    <row r="9" spans="1:7" x14ac:dyDescent="0.25">
      <c r="B9">
        <v>2.8</v>
      </c>
      <c r="D9" s="13">
        <v>390</v>
      </c>
    </row>
    <row r="10" spans="1:7" x14ac:dyDescent="0.25">
      <c r="B10">
        <v>3.45</v>
      </c>
      <c r="D10" s="13">
        <v>97.6</v>
      </c>
      <c r="G10" t="s">
        <v>17</v>
      </c>
    </row>
    <row r="11" spans="1:7" x14ac:dyDescent="0.25">
      <c r="B11" s="11">
        <v>127</v>
      </c>
      <c r="D11" s="14">
        <v>17.100000000000001</v>
      </c>
    </row>
    <row r="12" spans="1:7" x14ac:dyDescent="0.25">
      <c r="B12" s="12"/>
      <c r="D12" s="15"/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A6" sqref="A6"/>
    </sheetView>
  </sheetViews>
  <sheetFormatPr baseColWidth="10" defaultRowHeight="15" x14ac:dyDescent="0.25"/>
  <cols>
    <col min="3" max="3" width="11.42578125" style="16"/>
  </cols>
  <sheetData>
    <row r="1" spans="1:7" ht="61.5" x14ac:dyDescent="0.9">
      <c r="A1" s="9" t="s">
        <v>0</v>
      </c>
    </row>
    <row r="3" spans="1:7" ht="23.25" x14ac:dyDescent="0.35">
      <c r="A3" s="7" t="s">
        <v>16</v>
      </c>
    </row>
    <row r="4" spans="1:7" x14ac:dyDescent="0.25">
      <c r="A4" s="10" t="s">
        <v>2</v>
      </c>
    </row>
    <row r="5" spans="1:7" x14ac:dyDescent="0.25">
      <c r="A5" s="10" t="s">
        <v>74</v>
      </c>
      <c r="G5" t="s">
        <v>21</v>
      </c>
    </row>
    <row r="6" spans="1:7" x14ac:dyDescent="0.25">
      <c r="A6" s="10" t="s">
        <v>3</v>
      </c>
    </row>
    <row r="9" spans="1:7" x14ac:dyDescent="0.25">
      <c r="C9" s="16" t="s">
        <v>19</v>
      </c>
      <c r="E9" t="s">
        <v>18</v>
      </c>
      <c r="G9" t="s">
        <v>20</v>
      </c>
    </row>
    <row r="11" spans="1:7" x14ac:dyDescent="0.25">
      <c r="C11" s="16">
        <v>66</v>
      </c>
      <c r="E11" s="17">
        <v>0.19</v>
      </c>
      <c r="G11" s="12"/>
    </row>
    <row r="13" spans="1:7" x14ac:dyDescent="0.25">
      <c r="C13" s="16">
        <v>2.88</v>
      </c>
      <c r="E13" s="17">
        <v>0.19</v>
      </c>
      <c r="G13" s="12"/>
    </row>
    <row r="15" spans="1:7" x14ac:dyDescent="0.25">
      <c r="C15" s="16">
        <v>128.4</v>
      </c>
      <c r="E15" s="17">
        <v>0.19</v>
      </c>
      <c r="G15" s="12"/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H32" sqref="A1:H32"/>
    </sheetView>
  </sheetViews>
  <sheetFormatPr baseColWidth="10" defaultRowHeight="15" x14ac:dyDescent="0.25"/>
  <cols>
    <col min="1" max="1" width="18.5703125" customWidth="1"/>
  </cols>
  <sheetData>
    <row r="1" spans="1:9" x14ac:dyDescent="0.25">
      <c r="A1" s="20" t="s">
        <v>22</v>
      </c>
      <c r="B1" s="20"/>
      <c r="C1" s="20"/>
      <c r="D1" s="20"/>
      <c r="E1" s="21"/>
      <c r="F1" s="20" t="s">
        <v>23</v>
      </c>
      <c r="G1" s="21"/>
      <c r="H1" s="20"/>
      <c r="I1" s="20"/>
    </row>
    <row r="2" spans="1:9" x14ac:dyDescent="0.25">
      <c r="A2" s="20" t="s">
        <v>24</v>
      </c>
      <c r="B2" s="20"/>
      <c r="C2" s="20"/>
      <c r="D2" s="20"/>
      <c r="E2" s="21"/>
      <c r="F2" s="20"/>
      <c r="G2" s="21"/>
      <c r="H2" s="20"/>
      <c r="I2" s="20"/>
    </row>
    <row r="3" spans="1:9" x14ac:dyDescent="0.25">
      <c r="A3" s="20" t="s">
        <v>25</v>
      </c>
      <c r="B3" s="20"/>
      <c r="C3" s="20"/>
      <c r="D3" s="20"/>
      <c r="E3" s="21"/>
      <c r="F3" s="20"/>
      <c r="G3" s="21"/>
      <c r="H3" s="20"/>
      <c r="I3" s="20"/>
    </row>
    <row r="4" spans="1:9" x14ac:dyDescent="0.25">
      <c r="A4" s="20"/>
      <c r="B4" s="20"/>
      <c r="C4" s="20"/>
      <c r="D4" s="20"/>
      <c r="E4" s="21"/>
      <c r="F4" s="20"/>
      <c r="G4" t="s">
        <v>40</v>
      </c>
      <c r="H4" s="20"/>
      <c r="I4" s="20"/>
    </row>
    <row r="5" spans="1:9" x14ac:dyDescent="0.25">
      <c r="A5" s="20"/>
      <c r="B5" s="20"/>
      <c r="C5" s="20"/>
      <c r="D5" s="20"/>
      <c r="E5" s="21"/>
      <c r="F5" s="20"/>
      <c r="G5" s="21"/>
      <c r="H5" s="20"/>
      <c r="I5" s="20"/>
    </row>
    <row r="6" spans="1:9" ht="15.75" x14ac:dyDescent="0.25">
      <c r="A6" s="30" t="s">
        <v>26</v>
      </c>
      <c r="B6" s="22"/>
      <c r="C6" s="22"/>
      <c r="D6" s="22"/>
      <c r="E6" s="23"/>
      <c r="F6" s="22"/>
      <c r="G6" s="23"/>
      <c r="H6" s="22"/>
      <c r="I6" s="22"/>
    </row>
    <row r="9" spans="1:9" x14ac:dyDescent="0.25">
      <c r="A9" s="20"/>
      <c r="B9" s="20"/>
      <c r="C9" s="25" t="s">
        <v>4</v>
      </c>
      <c r="D9" s="25"/>
      <c r="E9" s="26" t="s">
        <v>5</v>
      </c>
      <c r="F9" s="25"/>
      <c r="G9" s="26" t="s">
        <v>6</v>
      </c>
      <c r="H9" s="20"/>
      <c r="I9" s="19"/>
    </row>
    <row r="10" spans="1:9" x14ac:dyDescent="0.25">
      <c r="A10" s="27" t="s">
        <v>7</v>
      </c>
      <c r="B10" s="20" t="s">
        <v>8</v>
      </c>
      <c r="C10" s="20">
        <v>12</v>
      </c>
      <c r="D10" s="20" t="s">
        <v>9</v>
      </c>
      <c r="E10" s="21">
        <v>32.5</v>
      </c>
      <c r="F10" s="20"/>
      <c r="G10" s="6"/>
      <c r="H10" s="20"/>
      <c r="I10" s="19"/>
    </row>
    <row r="11" spans="1:9" x14ac:dyDescent="0.25">
      <c r="A11" s="20"/>
      <c r="B11" s="20" t="s">
        <v>10</v>
      </c>
      <c r="C11" s="20">
        <v>4</v>
      </c>
      <c r="D11" s="20" t="s">
        <v>9</v>
      </c>
      <c r="E11" s="21">
        <v>24.4</v>
      </c>
      <c r="F11" s="20"/>
      <c r="G11" s="6"/>
      <c r="H11" s="20"/>
      <c r="I11" s="19"/>
    </row>
    <row r="12" spans="1:9" x14ac:dyDescent="0.25">
      <c r="A12" s="20"/>
      <c r="B12" s="20" t="s">
        <v>11</v>
      </c>
      <c r="C12" s="20">
        <v>3</v>
      </c>
      <c r="D12" s="20" t="s">
        <v>12</v>
      </c>
      <c r="E12" s="21">
        <v>5.7</v>
      </c>
      <c r="F12" s="20"/>
      <c r="G12" s="6"/>
      <c r="H12" s="20"/>
      <c r="I12" s="19"/>
    </row>
    <row r="13" spans="1:9" x14ac:dyDescent="0.25">
      <c r="A13" s="20"/>
      <c r="B13" s="20"/>
      <c r="C13" s="20"/>
      <c r="D13" s="20"/>
      <c r="E13" s="21"/>
      <c r="F13" s="20"/>
      <c r="G13" s="21"/>
      <c r="H13" s="20"/>
      <c r="I13" s="19"/>
    </row>
    <row r="14" spans="1:9" x14ac:dyDescent="0.25">
      <c r="A14" s="20"/>
      <c r="B14" s="20"/>
      <c r="C14" s="20"/>
      <c r="D14" s="20"/>
      <c r="E14" s="21"/>
      <c r="F14" s="20" t="s">
        <v>27</v>
      </c>
      <c r="G14" s="19"/>
      <c r="H14" s="6"/>
      <c r="I14" s="19"/>
    </row>
    <row r="15" spans="1:9" x14ac:dyDescent="0.25">
      <c r="A15" s="20"/>
      <c r="B15" s="20"/>
      <c r="C15" s="20" t="s">
        <v>28</v>
      </c>
      <c r="D15" s="20"/>
      <c r="E15" s="21"/>
      <c r="F15" s="24">
        <v>0.45</v>
      </c>
      <c r="G15" s="19"/>
      <c r="H15" s="6"/>
      <c r="I15" s="19"/>
    </row>
    <row r="16" spans="1:9" x14ac:dyDescent="0.25">
      <c r="A16" s="20"/>
      <c r="B16" s="20"/>
      <c r="C16" s="20"/>
      <c r="D16" s="20"/>
      <c r="E16" s="21"/>
      <c r="F16" s="20"/>
      <c r="G16" s="21"/>
      <c r="H16" s="21"/>
      <c r="I16" s="19"/>
    </row>
    <row r="17" spans="1:8" x14ac:dyDescent="0.25">
      <c r="A17" s="20"/>
      <c r="B17" s="20"/>
      <c r="C17" s="20"/>
      <c r="D17" s="20"/>
      <c r="E17" s="21"/>
      <c r="F17" s="20"/>
      <c r="G17" s="21"/>
      <c r="H17" s="20"/>
    </row>
    <row r="18" spans="1:8" x14ac:dyDescent="0.25">
      <c r="A18" s="27" t="s">
        <v>29</v>
      </c>
      <c r="B18" s="20" t="s">
        <v>30</v>
      </c>
      <c r="C18" s="20">
        <v>2</v>
      </c>
      <c r="D18" s="20" t="s">
        <v>31</v>
      </c>
      <c r="E18" s="21">
        <v>11.7</v>
      </c>
      <c r="F18" s="20"/>
      <c r="G18" s="6"/>
      <c r="H18" s="20"/>
    </row>
    <row r="19" spans="1:8" x14ac:dyDescent="0.25">
      <c r="A19" s="31"/>
      <c r="B19" s="20" t="s">
        <v>32</v>
      </c>
      <c r="C19" s="20">
        <v>1</v>
      </c>
      <c r="D19" s="20" t="s">
        <v>31</v>
      </c>
      <c r="E19" s="21">
        <v>3.7</v>
      </c>
      <c r="F19" s="20"/>
      <c r="G19" s="6"/>
      <c r="H19" s="20"/>
    </row>
    <row r="20" spans="1:8" x14ac:dyDescent="0.25">
      <c r="A20" s="31"/>
      <c r="B20" s="20"/>
      <c r="C20" s="20"/>
      <c r="D20" s="20"/>
      <c r="E20" s="21"/>
      <c r="F20" s="20" t="s">
        <v>29</v>
      </c>
      <c r="G20" s="21"/>
      <c r="H20" s="6"/>
    </row>
    <row r="21" spans="1:8" x14ac:dyDescent="0.25">
      <c r="A21" s="20"/>
      <c r="B21" s="20"/>
      <c r="C21" s="20" t="s">
        <v>33</v>
      </c>
      <c r="D21" s="20"/>
      <c r="E21" s="21"/>
      <c r="F21" s="24">
        <v>0.85</v>
      </c>
      <c r="G21" s="19"/>
      <c r="H21" s="6"/>
    </row>
    <row r="22" spans="1:8" x14ac:dyDescent="0.25">
      <c r="A22" s="20"/>
      <c r="B22" s="20"/>
      <c r="C22" s="20"/>
      <c r="D22" s="20"/>
      <c r="E22" s="21"/>
      <c r="F22" s="20"/>
      <c r="G22" s="21"/>
      <c r="H22" s="21"/>
    </row>
    <row r="23" spans="1:8" x14ac:dyDescent="0.25">
      <c r="A23" s="20"/>
      <c r="B23" s="20"/>
      <c r="C23" s="20"/>
      <c r="D23" s="20"/>
      <c r="E23" s="21"/>
      <c r="F23" s="20"/>
      <c r="G23" s="21"/>
      <c r="H23" s="20"/>
    </row>
    <row r="24" spans="1:8" x14ac:dyDescent="0.25">
      <c r="A24" s="20"/>
      <c r="B24" s="20"/>
      <c r="C24" s="20"/>
      <c r="D24" s="20"/>
      <c r="E24" s="21"/>
      <c r="F24" s="28" t="s">
        <v>34</v>
      </c>
      <c r="G24" s="29"/>
      <c r="H24" s="29"/>
    </row>
    <row r="25" spans="1:8" x14ac:dyDescent="0.25">
      <c r="A25" s="20"/>
      <c r="B25" s="20"/>
      <c r="C25" s="20"/>
      <c r="D25" s="20"/>
      <c r="E25" s="21"/>
      <c r="F25" s="20"/>
      <c r="G25" s="21"/>
      <c r="H25" s="18"/>
    </row>
    <row r="26" spans="1:8" x14ac:dyDescent="0.25">
      <c r="A26" s="20"/>
      <c r="B26" s="20"/>
      <c r="C26" s="20" t="s">
        <v>35</v>
      </c>
      <c r="D26" s="20"/>
      <c r="E26" s="21"/>
      <c r="F26" s="24">
        <v>0.12</v>
      </c>
      <c r="G26" s="21"/>
      <c r="H26" s="6"/>
    </row>
    <row r="27" spans="1:8" x14ac:dyDescent="0.25">
      <c r="A27" s="20"/>
      <c r="B27" s="20"/>
      <c r="C27" s="20"/>
      <c r="D27" s="20"/>
      <c r="E27" s="21"/>
      <c r="F27" s="28" t="s">
        <v>36</v>
      </c>
      <c r="G27" s="29"/>
      <c r="H27" s="29"/>
    </row>
    <row r="28" spans="1:8" x14ac:dyDescent="0.25">
      <c r="A28" s="20"/>
      <c r="B28" s="20"/>
      <c r="C28" s="20"/>
      <c r="D28" s="20"/>
      <c r="E28" s="21"/>
      <c r="F28" s="20"/>
      <c r="G28" s="21"/>
      <c r="H28" s="18"/>
    </row>
    <row r="29" spans="1:8" x14ac:dyDescent="0.25">
      <c r="A29" s="20"/>
      <c r="B29" s="20"/>
      <c r="C29" s="20" t="s">
        <v>18</v>
      </c>
      <c r="D29" s="20"/>
      <c r="E29" s="21"/>
      <c r="F29" s="24">
        <v>0.19</v>
      </c>
      <c r="G29" s="21"/>
      <c r="H29" s="6"/>
    </row>
    <row r="30" spans="1:8" x14ac:dyDescent="0.25">
      <c r="A30" s="20"/>
      <c r="B30" s="20"/>
      <c r="C30" s="20"/>
      <c r="D30" s="20"/>
      <c r="E30" s="21"/>
      <c r="F30" s="28" t="s">
        <v>37</v>
      </c>
      <c r="G30" s="29"/>
      <c r="H30" s="29"/>
    </row>
    <row r="31" spans="1:8" x14ac:dyDescent="0.25">
      <c r="H31" s="12"/>
    </row>
    <row r="35" spans="1:8" ht="23.25" x14ac:dyDescent="0.35">
      <c r="A35" s="7" t="s">
        <v>77</v>
      </c>
    </row>
    <row r="37" spans="1:8" x14ac:dyDescent="0.25">
      <c r="B37" t="s">
        <v>76</v>
      </c>
      <c r="E37" t="s">
        <v>38</v>
      </c>
      <c r="H37" t="s">
        <v>39</v>
      </c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3" workbookViewId="0">
      <selection activeCell="H32" sqref="H32"/>
    </sheetView>
  </sheetViews>
  <sheetFormatPr baseColWidth="10" defaultRowHeight="15" x14ac:dyDescent="0.25"/>
  <cols>
    <col min="1" max="1" width="16.42578125" customWidth="1"/>
  </cols>
  <sheetData>
    <row r="1" spans="1:8" x14ac:dyDescent="0.25">
      <c r="A1" s="20" t="s">
        <v>22</v>
      </c>
      <c r="B1" s="20"/>
      <c r="C1" s="20"/>
      <c r="D1" s="20"/>
      <c r="E1" s="21"/>
      <c r="F1" s="20" t="s">
        <v>23</v>
      </c>
      <c r="G1" s="21"/>
      <c r="H1" s="20"/>
    </row>
    <row r="2" spans="1:8" x14ac:dyDescent="0.25">
      <c r="A2" s="20" t="s">
        <v>24</v>
      </c>
      <c r="B2" s="20"/>
      <c r="C2" s="20"/>
      <c r="D2" s="20"/>
      <c r="E2" s="21"/>
      <c r="F2" s="20"/>
      <c r="G2" s="21"/>
      <c r="H2" s="20"/>
    </row>
    <row r="3" spans="1:8" x14ac:dyDescent="0.25">
      <c r="A3" s="20" t="s">
        <v>25</v>
      </c>
      <c r="B3" s="20"/>
      <c r="C3" s="20"/>
      <c r="D3" s="20"/>
      <c r="E3" s="21"/>
      <c r="F3" s="20"/>
      <c r="G3" s="21"/>
      <c r="H3" s="20"/>
    </row>
    <row r="4" spans="1:8" x14ac:dyDescent="0.25">
      <c r="A4" s="20"/>
      <c r="B4" s="20"/>
      <c r="C4" s="20"/>
      <c r="D4" s="20"/>
      <c r="E4" s="21"/>
      <c r="F4" s="20"/>
      <c r="H4" s="20"/>
    </row>
    <row r="5" spans="1:8" x14ac:dyDescent="0.25">
      <c r="A5" s="20"/>
      <c r="B5" s="20"/>
      <c r="C5" s="20"/>
      <c r="D5" s="20"/>
      <c r="E5" s="21"/>
      <c r="F5" s="20"/>
      <c r="G5" s="21"/>
      <c r="H5" s="20"/>
    </row>
    <row r="6" spans="1:8" ht="15.75" x14ac:dyDescent="0.25">
      <c r="A6" s="30" t="s">
        <v>26</v>
      </c>
      <c r="B6" s="22"/>
      <c r="C6" s="22"/>
      <c r="D6" s="22"/>
      <c r="E6" s="23"/>
      <c r="F6" s="22"/>
      <c r="G6" s="23"/>
      <c r="H6" s="22"/>
    </row>
    <row r="9" spans="1:8" x14ac:dyDescent="0.25">
      <c r="A9" s="20"/>
      <c r="B9" s="20"/>
      <c r="C9" s="25" t="s">
        <v>4</v>
      </c>
      <c r="D9" s="25"/>
      <c r="E9" s="26" t="s">
        <v>5</v>
      </c>
      <c r="F9" s="25"/>
      <c r="G9" s="26" t="s">
        <v>6</v>
      </c>
      <c r="H9" s="20"/>
    </row>
    <row r="10" spans="1:8" x14ac:dyDescent="0.25">
      <c r="A10" s="27" t="s">
        <v>7</v>
      </c>
      <c r="B10" s="20" t="s">
        <v>8</v>
      </c>
      <c r="C10" s="20">
        <v>12</v>
      </c>
      <c r="D10" s="20" t="s">
        <v>9</v>
      </c>
      <c r="E10" s="21">
        <v>32.5</v>
      </c>
      <c r="F10" s="20"/>
      <c r="G10" s="6">
        <f>C10*E10</f>
        <v>390</v>
      </c>
      <c r="H10" s="20"/>
    </row>
    <row r="11" spans="1:8" x14ac:dyDescent="0.25">
      <c r="A11" s="20"/>
      <c r="B11" s="20" t="s">
        <v>10</v>
      </c>
      <c r="C11" s="20">
        <v>4</v>
      </c>
      <c r="D11" s="20" t="s">
        <v>9</v>
      </c>
      <c r="E11" s="21">
        <v>24.4</v>
      </c>
      <c r="F11" s="20"/>
      <c r="G11" s="6">
        <f>C11*E11</f>
        <v>97.6</v>
      </c>
      <c r="H11" s="20"/>
    </row>
    <row r="12" spans="1:8" x14ac:dyDescent="0.25">
      <c r="A12" s="20"/>
      <c r="B12" s="20" t="s">
        <v>11</v>
      </c>
      <c r="C12" s="20">
        <v>3</v>
      </c>
      <c r="D12" s="20" t="s">
        <v>12</v>
      </c>
      <c r="E12" s="21">
        <v>5.7</v>
      </c>
      <c r="F12" s="20"/>
      <c r="G12" s="6">
        <f>C12*E12</f>
        <v>17.100000000000001</v>
      </c>
      <c r="H12" s="20"/>
    </row>
    <row r="13" spans="1:8" x14ac:dyDescent="0.25">
      <c r="A13" s="20"/>
      <c r="B13" s="20"/>
      <c r="C13" s="20"/>
      <c r="D13" s="20"/>
      <c r="E13" s="21"/>
      <c r="F13" s="20"/>
      <c r="G13" s="21"/>
      <c r="H13" s="20"/>
    </row>
    <row r="14" spans="1:8" x14ac:dyDescent="0.25">
      <c r="A14" s="20"/>
      <c r="B14" s="20"/>
      <c r="C14" s="20"/>
      <c r="D14" s="20"/>
      <c r="E14" s="21"/>
      <c r="F14" s="20" t="s">
        <v>27</v>
      </c>
      <c r="G14" s="19"/>
      <c r="H14" s="6">
        <f>G10+G11+G12</f>
        <v>504.70000000000005</v>
      </c>
    </row>
    <row r="15" spans="1:8" x14ac:dyDescent="0.25">
      <c r="A15" s="20"/>
      <c r="B15" s="20"/>
      <c r="C15" s="20" t="s">
        <v>28</v>
      </c>
      <c r="D15" s="20"/>
      <c r="E15" s="21"/>
      <c r="F15" s="24">
        <v>0.45</v>
      </c>
      <c r="G15" s="19"/>
      <c r="H15" s="6">
        <f>H14*F15</f>
        <v>227.11500000000004</v>
      </c>
    </row>
    <row r="16" spans="1:8" x14ac:dyDescent="0.25">
      <c r="A16" s="20"/>
      <c r="B16" s="20"/>
      <c r="C16" s="20"/>
      <c r="D16" s="20"/>
      <c r="E16" s="21"/>
      <c r="F16" s="20"/>
      <c r="G16" s="21"/>
      <c r="H16" s="21"/>
    </row>
    <row r="17" spans="1:8" x14ac:dyDescent="0.25">
      <c r="A17" s="20"/>
      <c r="B17" s="20"/>
      <c r="C17" s="20"/>
      <c r="D17" s="20"/>
      <c r="E17" s="21"/>
      <c r="F17" s="20"/>
      <c r="G17" s="21"/>
      <c r="H17" s="20"/>
    </row>
    <row r="18" spans="1:8" x14ac:dyDescent="0.25">
      <c r="A18" s="27" t="s">
        <v>29</v>
      </c>
      <c r="B18" s="20" t="s">
        <v>30</v>
      </c>
      <c r="C18" s="20">
        <v>2</v>
      </c>
      <c r="D18" s="20" t="s">
        <v>31</v>
      </c>
      <c r="E18" s="21">
        <v>11.7</v>
      </c>
      <c r="F18" s="20"/>
      <c r="G18" s="6">
        <f>C18*E18</f>
        <v>23.4</v>
      </c>
      <c r="H18" s="20"/>
    </row>
    <row r="19" spans="1:8" x14ac:dyDescent="0.25">
      <c r="A19" s="31"/>
      <c r="B19" s="20" t="s">
        <v>32</v>
      </c>
      <c r="C19" s="20">
        <v>1</v>
      </c>
      <c r="D19" s="20" t="s">
        <v>31</v>
      </c>
      <c r="E19" s="21">
        <v>3.7</v>
      </c>
      <c r="F19" s="20"/>
      <c r="G19" s="6">
        <f>C19*E19</f>
        <v>3.7</v>
      </c>
      <c r="H19" s="20"/>
    </row>
    <row r="20" spans="1:8" x14ac:dyDescent="0.25">
      <c r="A20" s="31"/>
      <c r="B20" s="20"/>
      <c r="C20" s="20"/>
      <c r="D20" s="20"/>
      <c r="E20" s="21"/>
      <c r="F20" s="20" t="s">
        <v>29</v>
      </c>
      <c r="G20" s="21"/>
      <c r="H20" s="6">
        <f>G18+G19</f>
        <v>27.099999999999998</v>
      </c>
    </row>
    <row r="21" spans="1:8" x14ac:dyDescent="0.25">
      <c r="A21" s="20"/>
      <c r="B21" s="20"/>
      <c r="C21" s="20" t="s">
        <v>33</v>
      </c>
      <c r="D21" s="20"/>
      <c r="E21" s="21"/>
      <c r="F21" s="24">
        <v>0.85</v>
      </c>
      <c r="G21" s="19"/>
      <c r="H21" s="6">
        <f>H20*F21</f>
        <v>23.034999999999997</v>
      </c>
    </row>
    <row r="22" spans="1:8" x14ac:dyDescent="0.25">
      <c r="A22" s="20"/>
      <c r="B22" s="20"/>
      <c r="C22" s="20"/>
      <c r="D22" s="20"/>
      <c r="E22" s="21"/>
      <c r="F22" s="20"/>
      <c r="G22" s="21"/>
      <c r="H22" s="21"/>
    </row>
    <row r="23" spans="1:8" x14ac:dyDescent="0.25">
      <c r="A23" s="20"/>
      <c r="B23" s="20"/>
      <c r="C23" s="20"/>
      <c r="D23" s="20"/>
      <c r="E23" s="21"/>
      <c r="F23" s="20"/>
      <c r="G23" s="21"/>
      <c r="H23" s="20"/>
    </row>
    <row r="24" spans="1:8" x14ac:dyDescent="0.25">
      <c r="A24" s="20"/>
      <c r="B24" s="20"/>
      <c r="C24" s="20"/>
      <c r="D24" s="20"/>
      <c r="E24" s="21"/>
      <c r="F24" s="28" t="s">
        <v>34</v>
      </c>
      <c r="G24" s="29"/>
      <c r="H24" s="29"/>
    </row>
    <row r="25" spans="1:8" x14ac:dyDescent="0.25">
      <c r="A25" s="20"/>
      <c r="B25" s="20"/>
      <c r="C25" s="20"/>
      <c r="D25" s="20"/>
      <c r="E25" s="21"/>
      <c r="F25" s="20"/>
      <c r="G25" s="21"/>
      <c r="H25" s="6">
        <f>H14+H15+H20+H21</f>
        <v>781.95</v>
      </c>
    </row>
    <row r="26" spans="1:8" x14ac:dyDescent="0.25">
      <c r="A26" s="20"/>
      <c r="B26" s="20"/>
      <c r="C26" s="20" t="s">
        <v>35</v>
      </c>
      <c r="D26" s="20"/>
      <c r="E26" s="21"/>
      <c r="F26" s="24">
        <v>0.12</v>
      </c>
      <c r="G26" s="21"/>
      <c r="H26" s="6">
        <f>H25*F26</f>
        <v>93.834000000000003</v>
      </c>
    </row>
    <row r="27" spans="1:8" x14ac:dyDescent="0.25">
      <c r="A27" s="20"/>
      <c r="B27" s="20"/>
      <c r="C27" s="20"/>
      <c r="D27" s="20"/>
      <c r="E27" s="21"/>
      <c r="F27" s="28" t="s">
        <v>36</v>
      </c>
      <c r="G27" s="29"/>
      <c r="H27" s="29"/>
    </row>
    <row r="28" spans="1:8" x14ac:dyDescent="0.25">
      <c r="A28" s="20"/>
      <c r="B28" s="20"/>
      <c r="C28" s="20"/>
      <c r="D28" s="20"/>
      <c r="E28" s="21"/>
      <c r="F28" s="20"/>
      <c r="G28" s="21"/>
      <c r="H28" s="6">
        <f>H25+H26</f>
        <v>875.78400000000011</v>
      </c>
    </row>
    <row r="29" spans="1:8" x14ac:dyDescent="0.25">
      <c r="A29" s="20"/>
      <c r="B29" s="20"/>
      <c r="C29" s="20" t="s">
        <v>18</v>
      </c>
      <c r="D29" s="20"/>
      <c r="E29" s="21"/>
      <c r="F29" s="24">
        <v>0.19</v>
      </c>
      <c r="G29" s="21"/>
      <c r="H29" s="6">
        <f>H28*F29</f>
        <v>166.39896000000002</v>
      </c>
    </row>
    <row r="30" spans="1:8" x14ac:dyDescent="0.25">
      <c r="A30" s="20"/>
      <c r="B30" s="20"/>
      <c r="C30" s="20"/>
      <c r="D30" s="20"/>
      <c r="E30" s="21"/>
      <c r="F30" s="28" t="s">
        <v>37</v>
      </c>
      <c r="G30" s="29"/>
      <c r="H30" s="29"/>
    </row>
    <row r="31" spans="1:8" x14ac:dyDescent="0.25">
      <c r="H31" s="54">
        <f>H28+H29</f>
        <v>1042.1829600000001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13" zoomScale="130" zoomScaleNormal="130" workbookViewId="0">
      <selection activeCell="G23" sqref="G23"/>
    </sheetView>
  </sheetViews>
  <sheetFormatPr baseColWidth="10" defaultRowHeight="15" x14ac:dyDescent="0.25"/>
  <cols>
    <col min="7" max="7" width="13.7109375" customWidth="1"/>
  </cols>
  <sheetData>
    <row r="1" spans="1:8" x14ac:dyDescent="0.25">
      <c r="A1" s="32" t="s">
        <v>22</v>
      </c>
      <c r="B1" s="32"/>
      <c r="C1" s="32"/>
      <c r="D1" s="32"/>
      <c r="E1" s="33"/>
      <c r="F1" s="32" t="s">
        <v>23</v>
      </c>
      <c r="G1" s="33"/>
      <c r="H1" s="32"/>
    </row>
    <row r="2" spans="1:8" x14ac:dyDescent="0.25">
      <c r="A2" s="32" t="s">
        <v>24</v>
      </c>
      <c r="B2" s="32"/>
      <c r="C2" s="32"/>
      <c r="D2" s="32"/>
      <c r="E2" s="33"/>
      <c r="F2" s="32"/>
      <c r="G2" s="33"/>
      <c r="H2" s="32"/>
    </row>
    <row r="3" spans="1:8" x14ac:dyDescent="0.25">
      <c r="A3" s="32" t="s">
        <v>25</v>
      </c>
      <c r="B3" s="32"/>
      <c r="C3" s="32"/>
      <c r="D3" s="32"/>
      <c r="E3" s="33"/>
      <c r="F3" s="32"/>
      <c r="G3" s="33"/>
      <c r="H3" s="32"/>
    </row>
    <row r="4" spans="1:8" x14ac:dyDescent="0.25">
      <c r="A4" s="32"/>
      <c r="B4" s="32"/>
      <c r="C4" s="32"/>
      <c r="D4" s="32"/>
      <c r="E4" s="33"/>
      <c r="F4" s="32"/>
      <c r="G4" s="33"/>
      <c r="H4" s="32"/>
    </row>
    <row r="5" spans="1:8" x14ac:dyDescent="0.25">
      <c r="A5" s="32"/>
      <c r="B5" s="32"/>
      <c r="C5" s="32"/>
      <c r="D5" s="32"/>
      <c r="E5" s="33"/>
      <c r="F5" s="32"/>
      <c r="G5" s="33"/>
      <c r="H5" s="32"/>
    </row>
    <row r="6" spans="1:8" x14ac:dyDescent="0.25">
      <c r="A6" s="32"/>
      <c r="B6" s="32"/>
      <c r="C6" s="32"/>
      <c r="D6" s="32"/>
      <c r="E6" s="33"/>
      <c r="F6" s="32"/>
      <c r="G6" s="33"/>
      <c r="H6" s="32"/>
    </row>
    <row r="7" spans="1:8" x14ac:dyDescent="0.25">
      <c r="A7" s="32"/>
      <c r="B7" s="32"/>
      <c r="C7" s="32"/>
      <c r="D7" s="32"/>
      <c r="E7" s="33"/>
      <c r="F7" s="32"/>
      <c r="G7" s="33"/>
      <c r="H7" s="32"/>
    </row>
    <row r="8" spans="1:8" ht="15.75" x14ac:dyDescent="0.25">
      <c r="A8" s="34" t="s">
        <v>42</v>
      </c>
      <c r="B8" s="35"/>
      <c r="C8" s="35"/>
      <c r="D8" s="35"/>
      <c r="E8" s="36"/>
      <c r="F8" s="35"/>
      <c r="G8" s="36"/>
      <c r="H8" s="35"/>
    </row>
    <row r="9" spans="1:8" x14ac:dyDescent="0.25">
      <c r="E9" s="37"/>
      <c r="G9" s="37"/>
    </row>
    <row r="10" spans="1:8" x14ac:dyDescent="0.25">
      <c r="A10" s="32"/>
      <c r="B10" s="32"/>
      <c r="C10" s="38" t="s">
        <v>4</v>
      </c>
      <c r="D10" s="38" t="s">
        <v>13</v>
      </c>
      <c r="E10" s="39" t="s">
        <v>5</v>
      </c>
      <c r="F10" s="38"/>
      <c r="G10" s="39" t="s">
        <v>6</v>
      </c>
      <c r="H10" s="32"/>
    </row>
    <row r="11" spans="1:8" x14ac:dyDescent="0.25">
      <c r="A11" s="40" t="s">
        <v>43</v>
      </c>
      <c r="B11" s="32" t="s">
        <v>44</v>
      </c>
      <c r="C11" s="32">
        <v>12</v>
      </c>
      <c r="D11" s="32" t="s">
        <v>45</v>
      </c>
      <c r="E11" s="33">
        <v>15.8</v>
      </c>
      <c r="F11" s="32"/>
      <c r="G11" s="33"/>
      <c r="H11" s="32"/>
    </row>
    <row r="12" spans="1:8" x14ac:dyDescent="0.25">
      <c r="A12" s="32"/>
      <c r="B12" s="32" t="s">
        <v>46</v>
      </c>
      <c r="C12" s="32">
        <v>9</v>
      </c>
      <c r="D12" s="32" t="s">
        <v>45</v>
      </c>
      <c r="E12" s="33">
        <v>24.4</v>
      </c>
      <c r="F12" s="32"/>
      <c r="G12" s="33"/>
      <c r="H12" s="32"/>
    </row>
    <row r="13" spans="1:8" x14ac:dyDescent="0.25">
      <c r="A13" s="32"/>
      <c r="B13" s="32" t="s">
        <v>47</v>
      </c>
      <c r="C13" s="32">
        <v>12</v>
      </c>
      <c r="D13" s="32" t="s">
        <v>45</v>
      </c>
      <c r="E13" s="33">
        <v>5.7</v>
      </c>
      <c r="F13" s="32"/>
      <c r="G13" s="33"/>
      <c r="H13" s="32"/>
    </row>
    <row r="14" spans="1:8" x14ac:dyDescent="0.25">
      <c r="A14" s="32"/>
      <c r="B14" s="32" t="s">
        <v>48</v>
      </c>
      <c r="C14" s="32">
        <v>1</v>
      </c>
      <c r="D14" s="32"/>
      <c r="E14" s="33">
        <v>10</v>
      </c>
      <c r="F14" s="32"/>
      <c r="G14" s="33"/>
      <c r="H14" s="32"/>
    </row>
    <row r="15" spans="1:8" x14ac:dyDescent="0.25">
      <c r="A15" s="32"/>
      <c r="B15" s="32"/>
      <c r="C15" s="32"/>
      <c r="D15" s="32"/>
      <c r="E15" s="33"/>
      <c r="F15" s="32"/>
      <c r="G15" s="33"/>
      <c r="H15" s="32"/>
    </row>
    <row r="16" spans="1:8" x14ac:dyDescent="0.25">
      <c r="A16" s="32"/>
      <c r="B16" s="32"/>
      <c r="C16" s="32"/>
      <c r="D16" s="32"/>
      <c r="E16" s="33"/>
      <c r="F16" s="32" t="s">
        <v>49</v>
      </c>
      <c r="G16" s="33"/>
      <c r="H16" s="32"/>
    </row>
    <row r="17" spans="1:8" x14ac:dyDescent="0.25">
      <c r="A17" s="32"/>
      <c r="B17" s="32"/>
      <c r="C17" s="32" t="s">
        <v>50</v>
      </c>
      <c r="D17" s="32"/>
      <c r="E17" s="33"/>
      <c r="F17" s="41">
        <v>0.6</v>
      </c>
      <c r="G17" s="33"/>
      <c r="H17" s="32"/>
    </row>
    <row r="18" spans="1:8" x14ac:dyDescent="0.25">
      <c r="A18" s="32"/>
      <c r="B18" s="32"/>
      <c r="C18" s="32"/>
      <c r="D18" s="32"/>
      <c r="E18" s="33"/>
      <c r="F18" s="32"/>
      <c r="G18" s="33"/>
      <c r="H18" s="33"/>
    </row>
    <row r="19" spans="1:8" x14ac:dyDescent="0.25">
      <c r="A19" s="32"/>
      <c r="B19" s="32"/>
      <c r="C19" s="32"/>
      <c r="D19" s="32"/>
      <c r="E19" s="33"/>
      <c r="F19" s="32"/>
      <c r="G19" s="33"/>
      <c r="H19" s="32"/>
    </row>
    <row r="20" spans="1:8" x14ac:dyDescent="0.25">
      <c r="A20" s="40" t="s">
        <v>51</v>
      </c>
      <c r="B20" s="32" t="s">
        <v>30</v>
      </c>
      <c r="C20" s="32">
        <v>5</v>
      </c>
      <c r="D20" s="32" t="s">
        <v>31</v>
      </c>
      <c r="E20" s="33">
        <v>11.7</v>
      </c>
      <c r="F20" s="32"/>
      <c r="G20" s="33"/>
      <c r="H20" s="32"/>
    </row>
    <row r="21" spans="1:8" x14ac:dyDescent="0.25">
      <c r="A21" s="40"/>
      <c r="B21" s="32"/>
      <c r="C21" s="32"/>
      <c r="D21" s="32"/>
      <c r="E21" s="33"/>
      <c r="F21" s="32"/>
      <c r="G21" s="33"/>
      <c r="H21" s="32"/>
    </row>
    <row r="22" spans="1:8" x14ac:dyDescent="0.25">
      <c r="A22" s="32"/>
      <c r="B22" s="32"/>
      <c r="C22" s="32" t="s">
        <v>52</v>
      </c>
      <c r="D22" s="32"/>
      <c r="E22" s="33"/>
      <c r="F22" s="41">
        <v>1.2</v>
      </c>
      <c r="G22" s="33"/>
      <c r="H22" s="32"/>
    </row>
    <row r="23" spans="1:8" x14ac:dyDescent="0.25">
      <c r="A23" s="32"/>
      <c r="B23" s="32"/>
      <c r="C23" s="32"/>
      <c r="D23" s="32"/>
      <c r="E23" s="33"/>
      <c r="F23" s="32"/>
      <c r="G23" s="33"/>
      <c r="H23" s="33"/>
    </row>
    <row r="24" spans="1:8" x14ac:dyDescent="0.25">
      <c r="A24" s="32"/>
      <c r="B24" s="32"/>
      <c r="C24" s="32"/>
      <c r="D24" s="32"/>
      <c r="E24" s="33"/>
      <c r="F24" s="32"/>
      <c r="G24" s="33"/>
      <c r="H24" s="32"/>
    </row>
    <row r="25" spans="1:8" x14ac:dyDescent="0.25">
      <c r="A25" s="32"/>
      <c r="B25" s="32"/>
      <c r="C25" s="32"/>
      <c r="D25" s="32"/>
      <c r="E25" s="33"/>
      <c r="F25" s="42" t="s">
        <v>53</v>
      </c>
      <c r="G25" s="43"/>
      <c r="H25" s="43"/>
    </row>
    <row r="26" spans="1:8" x14ac:dyDescent="0.25">
      <c r="A26" s="32"/>
      <c r="B26" s="32"/>
      <c r="C26" s="32"/>
      <c r="D26" s="32"/>
      <c r="E26" s="33"/>
      <c r="F26" s="32"/>
      <c r="G26" s="33"/>
      <c r="H26" s="32"/>
    </row>
    <row r="27" spans="1:8" x14ac:dyDescent="0.25">
      <c r="A27" s="32"/>
      <c r="B27" s="32"/>
      <c r="C27" s="32" t="s">
        <v>35</v>
      </c>
      <c r="D27" s="32"/>
      <c r="E27" s="33"/>
      <c r="F27" s="41">
        <v>0.12</v>
      </c>
      <c r="G27" s="33"/>
      <c r="H27" s="33"/>
    </row>
    <row r="28" spans="1:8" x14ac:dyDescent="0.25">
      <c r="A28" s="32"/>
      <c r="B28" s="32"/>
      <c r="C28" s="32"/>
      <c r="D28" s="32"/>
      <c r="E28" s="33"/>
      <c r="F28" s="42" t="s">
        <v>54</v>
      </c>
      <c r="G28" s="43"/>
      <c r="H28" s="43"/>
    </row>
    <row r="29" spans="1:8" x14ac:dyDescent="0.25">
      <c r="A29" s="32"/>
      <c r="B29" s="32"/>
      <c r="C29" s="32"/>
      <c r="D29" s="32"/>
      <c r="E29" s="33"/>
      <c r="F29" s="32"/>
      <c r="G29" s="33"/>
      <c r="H29" s="32"/>
    </row>
    <row r="30" spans="1:8" x14ac:dyDescent="0.25">
      <c r="A30" s="32"/>
      <c r="B30" s="32"/>
      <c r="C30" s="32" t="s">
        <v>18</v>
      </c>
      <c r="D30" s="32"/>
      <c r="E30" s="33"/>
      <c r="F30" s="41">
        <v>0.19</v>
      </c>
      <c r="G30" s="33"/>
      <c r="H30" s="33"/>
    </row>
    <row r="31" spans="1:8" x14ac:dyDescent="0.25">
      <c r="A31" s="32"/>
      <c r="B31" s="32"/>
      <c r="C31" s="32"/>
      <c r="D31" s="32"/>
      <c r="E31" s="33"/>
      <c r="F31" s="42" t="s">
        <v>55</v>
      </c>
      <c r="G31" s="43"/>
      <c r="H31" s="43"/>
    </row>
    <row r="32" spans="1:8" x14ac:dyDescent="0.25">
      <c r="E32" s="37"/>
      <c r="G32" s="37"/>
    </row>
    <row r="33" spans="1:7" x14ac:dyDescent="0.25">
      <c r="E33" s="37"/>
      <c r="G33" s="37"/>
    </row>
    <row r="35" spans="1:7" ht="23.25" x14ac:dyDescent="0.35">
      <c r="A35" s="7" t="s">
        <v>56</v>
      </c>
      <c r="E35" s="44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10" workbookViewId="0">
      <selection activeCell="H27" sqref="H27"/>
    </sheetView>
  </sheetViews>
  <sheetFormatPr baseColWidth="10" defaultRowHeight="15" x14ac:dyDescent="0.25"/>
  <sheetData>
    <row r="1" spans="1:8" x14ac:dyDescent="0.25">
      <c r="A1" s="32" t="s">
        <v>22</v>
      </c>
      <c r="B1" s="32"/>
      <c r="C1" s="32"/>
      <c r="D1" s="32"/>
      <c r="E1" s="33"/>
      <c r="F1" s="32" t="s">
        <v>23</v>
      </c>
      <c r="G1" s="33"/>
      <c r="H1" s="32"/>
    </row>
    <row r="2" spans="1:8" x14ac:dyDescent="0.25">
      <c r="A2" s="32" t="s">
        <v>24</v>
      </c>
      <c r="B2" s="32"/>
      <c r="C2" s="32"/>
      <c r="D2" s="32"/>
      <c r="E2" s="33"/>
      <c r="F2" s="32"/>
      <c r="G2" s="33"/>
      <c r="H2" s="32"/>
    </row>
    <row r="3" spans="1:8" x14ac:dyDescent="0.25">
      <c r="A3" s="32" t="s">
        <v>25</v>
      </c>
      <c r="B3" s="32"/>
      <c r="C3" s="32"/>
      <c r="D3" s="32"/>
      <c r="E3" s="33"/>
      <c r="F3" s="32"/>
      <c r="G3" s="33"/>
      <c r="H3" s="32"/>
    </row>
    <row r="4" spans="1:8" x14ac:dyDescent="0.25">
      <c r="A4" s="32"/>
      <c r="B4" s="32"/>
      <c r="C4" s="32"/>
      <c r="D4" s="32"/>
      <c r="E4" s="33"/>
      <c r="F4" s="32"/>
      <c r="G4" s="33"/>
      <c r="H4" s="32"/>
    </row>
    <row r="5" spans="1:8" x14ac:dyDescent="0.25">
      <c r="A5" s="32"/>
      <c r="B5" s="32"/>
      <c r="C5" s="32"/>
      <c r="D5" s="32"/>
      <c r="E5" s="33"/>
      <c r="F5" s="32"/>
      <c r="G5" s="33"/>
      <c r="H5" s="32"/>
    </row>
    <row r="6" spans="1:8" x14ac:dyDescent="0.25">
      <c r="A6" s="32"/>
      <c r="B6" s="32"/>
      <c r="C6" s="32"/>
      <c r="D6" s="32"/>
      <c r="E6" s="33"/>
      <c r="F6" s="32"/>
      <c r="G6" s="33"/>
      <c r="H6" s="32"/>
    </row>
    <row r="7" spans="1:8" x14ac:dyDescent="0.25">
      <c r="A7" s="32"/>
      <c r="B7" s="32"/>
      <c r="C7" s="32"/>
      <c r="D7" s="32"/>
      <c r="E7" s="33"/>
      <c r="F7" s="32"/>
      <c r="G7" s="33"/>
      <c r="H7" s="32"/>
    </row>
    <row r="8" spans="1:8" ht="15.75" x14ac:dyDescent="0.25">
      <c r="A8" s="34" t="s">
        <v>42</v>
      </c>
      <c r="B8" s="35"/>
      <c r="C8" s="35"/>
      <c r="D8" s="35"/>
      <c r="E8" s="36"/>
      <c r="F8" s="35"/>
      <c r="G8" s="36"/>
      <c r="H8" s="35"/>
    </row>
    <row r="9" spans="1:8" x14ac:dyDescent="0.25">
      <c r="E9" s="37"/>
      <c r="G9" s="37"/>
    </row>
    <row r="10" spans="1:8" x14ac:dyDescent="0.25">
      <c r="A10" s="32"/>
      <c r="B10" s="32"/>
      <c r="C10" s="38" t="s">
        <v>4</v>
      </c>
      <c r="D10" s="38" t="s">
        <v>13</v>
      </c>
      <c r="E10" s="39" t="s">
        <v>5</v>
      </c>
      <c r="F10" s="38"/>
      <c r="G10" s="39" t="s">
        <v>6</v>
      </c>
      <c r="H10" s="32"/>
    </row>
    <row r="11" spans="1:8" x14ac:dyDescent="0.25">
      <c r="A11" s="40" t="s">
        <v>43</v>
      </c>
      <c r="B11" s="32" t="s">
        <v>44</v>
      </c>
      <c r="C11" s="32">
        <v>12</v>
      </c>
      <c r="D11" s="32" t="s">
        <v>45</v>
      </c>
      <c r="E11" s="33">
        <v>15.8</v>
      </c>
      <c r="F11" s="32"/>
      <c r="G11" s="33">
        <f>C11*E11</f>
        <v>189.60000000000002</v>
      </c>
      <c r="H11" s="32"/>
    </row>
    <row r="12" spans="1:8" x14ac:dyDescent="0.25">
      <c r="A12" s="32"/>
      <c r="B12" s="32" t="s">
        <v>46</v>
      </c>
      <c r="C12" s="32">
        <v>9</v>
      </c>
      <c r="D12" s="32" t="s">
        <v>45</v>
      </c>
      <c r="E12" s="33">
        <v>24.4</v>
      </c>
      <c r="F12" s="32"/>
      <c r="G12" s="33">
        <f>C12*E12</f>
        <v>219.6</v>
      </c>
      <c r="H12" s="32"/>
    </row>
    <row r="13" spans="1:8" x14ac:dyDescent="0.25">
      <c r="A13" s="32"/>
      <c r="B13" s="32" t="s">
        <v>47</v>
      </c>
      <c r="C13" s="32">
        <v>12</v>
      </c>
      <c r="D13" s="32" t="s">
        <v>45</v>
      </c>
      <c r="E13" s="33">
        <v>5.7</v>
      </c>
      <c r="F13" s="32"/>
      <c r="G13" s="33">
        <f>C13*E13</f>
        <v>68.400000000000006</v>
      </c>
      <c r="H13" s="32"/>
    </row>
    <row r="14" spans="1:8" x14ac:dyDescent="0.25">
      <c r="A14" s="32"/>
      <c r="B14" s="32" t="s">
        <v>48</v>
      </c>
      <c r="C14" s="32">
        <v>1</v>
      </c>
      <c r="D14" s="32"/>
      <c r="E14" s="33">
        <v>10</v>
      </c>
      <c r="F14" s="32"/>
      <c r="G14" s="33">
        <f>C14*E14</f>
        <v>10</v>
      </c>
      <c r="H14" s="32"/>
    </row>
    <row r="15" spans="1:8" x14ac:dyDescent="0.25">
      <c r="A15" s="32"/>
      <c r="B15" s="32"/>
      <c r="C15" s="32"/>
      <c r="D15" s="32"/>
      <c r="E15" s="33"/>
      <c r="F15" s="32"/>
      <c r="G15" s="33"/>
      <c r="H15" s="32"/>
    </row>
    <row r="16" spans="1:8" x14ac:dyDescent="0.25">
      <c r="A16" s="32"/>
      <c r="B16" s="32"/>
      <c r="C16" s="32"/>
      <c r="D16" s="32"/>
      <c r="E16" s="33"/>
      <c r="F16" s="32" t="s">
        <v>49</v>
      </c>
      <c r="G16" s="33"/>
      <c r="H16" s="33">
        <f>G11+G12+G13+G14</f>
        <v>487.6</v>
      </c>
    </row>
    <row r="17" spans="1:8" x14ac:dyDescent="0.25">
      <c r="A17" s="32"/>
      <c r="B17" s="32"/>
      <c r="C17" s="32" t="s">
        <v>50</v>
      </c>
      <c r="D17" s="32"/>
      <c r="E17" s="33"/>
      <c r="F17" s="41">
        <v>0.6</v>
      </c>
      <c r="G17" s="33"/>
      <c r="H17" s="33">
        <f>H16*F17</f>
        <v>292.56</v>
      </c>
    </row>
    <row r="18" spans="1:8" x14ac:dyDescent="0.25">
      <c r="A18" s="32"/>
      <c r="B18" s="32"/>
      <c r="C18" s="32"/>
      <c r="D18" s="32"/>
      <c r="E18" s="33"/>
      <c r="F18" s="32"/>
      <c r="G18" s="33"/>
      <c r="H18" s="33"/>
    </row>
    <row r="19" spans="1:8" x14ac:dyDescent="0.25">
      <c r="A19" s="32"/>
      <c r="B19" s="32"/>
      <c r="C19" s="32"/>
      <c r="D19" s="32"/>
      <c r="E19" s="33"/>
      <c r="F19" s="32"/>
      <c r="G19" s="33"/>
      <c r="H19" s="32"/>
    </row>
    <row r="20" spans="1:8" x14ac:dyDescent="0.25">
      <c r="A20" s="40" t="s">
        <v>51</v>
      </c>
      <c r="B20" s="32" t="s">
        <v>30</v>
      </c>
      <c r="C20" s="32">
        <v>5</v>
      </c>
      <c r="D20" s="32" t="s">
        <v>31</v>
      </c>
      <c r="E20" s="33">
        <v>11.7</v>
      </c>
      <c r="F20" s="32"/>
      <c r="G20" s="33">
        <f>C20*E20</f>
        <v>58.5</v>
      </c>
      <c r="H20" s="32"/>
    </row>
    <row r="21" spans="1:8" x14ac:dyDescent="0.25">
      <c r="A21" s="40"/>
      <c r="B21" s="32"/>
      <c r="C21" s="32"/>
      <c r="D21" s="32"/>
      <c r="E21" s="33"/>
      <c r="F21" s="32"/>
      <c r="G21" s="33"/>
      <c r="H21" s="33">
        <f>G20</f>
        <v>58.5</v>
      </c>
    </row>
    <row r="22" spans="1:8" x14ac:dyDescent="0.25">
      <c r="A22" s="32"/>
      <c r="B22" s="32"/>
      <c r="C22" s="32" t="s">
        <v>52</v>
      </c>
      <c r="D22" s="32"/>
      <c r="E22" s="33"/>
      <c r="F22" s="41">
        <v>1.2</v>
      </c>
      <c r="G22" s="33"/>
      <c r="H22" s="33">
        <f>H21*F22</f>
        <v>70.2</v>
      </c>
    </row>
    <row r="23" spans="1:8" x14ac:dyDescent="0.25">
      <c r="A23" s="32"/>
      <c r="B23" s="32"/>
      <c r="C23" s="32"/>
      <c r="D23" s="32"/>
      <c r="E23" s="33"/>
      <c r="F23" s="32"/>
      <c r="G23" s="33"/>
      <c r="H23" s="33"/>
    </row>
    <row r="24" spans="1:8" x14ac:dyDescent="0.25">
      <c r="A24" s="32"/>
      <c r="B24" s="32"/>
      <c r="C24" s="32"/>
      <c r="D24" s="32"/>
      <c r="E24" s="33"/>
      <c r="F24" s="32"/>
      <c r="G24" s="33"/>
      <c r="H24" s="32"/>
    </row>
    <row r="25" spans="1:8" x14ac:dyDescent="0.25">
      <c r="A25" s="32"/>
      <c r="B25" s="32"/>
      <c r="C25" s="32"/>
      <c r="D25" s="32"/>
      <c r="E25" s="33"/>
      <c r="F25" s="42" t="s">
        <v>53</v>
      </c>
      <c r="G25" s="43"/>
      <c r="H25" s="43"/>
    </row>
    <row r="26" spans="1:8" x14ac:dyDescent="0.25">
      <c r="A26" s="32"/>
      <c r="B26" s="32"/>
      <c r="C26" s="32"/>
      <c r="D26" s="32"/>
      <c r="E26" s="33"/>
      <c r="F26" s="32"/>
      <c r="G26" s="33"/>
      <c r="H26" s="33">
        <f>H16+H17+H21+H22</f>
        <v>908.86000000000013</v>
      </c>
    </row>
    <row r="27" spans="1:8" x14ac:dyDescent="0.25">
      <c r="A27" s="32"/>
      <c r="B27" s="32"/>
      <c r="C27" s="32" t="s">
        <v>35</v>
      </c>
      <c r="D27" s="32"/>
      <c r="E27" s="33"/>
      <c r="F27" s="41">
        <v>0.12</v>
      </c>
      <c r="G27" s="33"/>
      <c r="H27" s="33">
        <f>H26*F27</f>
        <v>109.06320000000001</v>
      </c>
    </row>
    <row r="28" spans="1:8" x14ac:dyDescent="0.25">
      <c r="A28" s="32"/>
      <c r="B28" s="32"/>
      <c r="C28" s="32"/>
      <c r="D28" s="32"/>
      <c r="E28" s="33"/>
      <c r="F28" s="42" t="s">
        <v>54</v>
      </c>
      <c r="G28" s="43"/>
      <c r="H28" s="43"/>
    </row>
    <row r="29" spans="1:8" x14ac:dyDescent="0.25">
      <c r="A29" s="32"/>
      <c r="B29" s="32"/>
      <c r="C29" s="32"/>
      <c r="D29" s="32"/>
      <c r="E29" s="33"/>
      <c r="F29" s="32"/>
      <c r="G29" s="33"/>
      <c r="H29" s="33">
        <f>H26+H27</f>
        <v>1017.9232000000002</v>
      </c>
    </row>
    <row r="30" spans="1:8" x14ac:dyDescent="0.25">
      <c r="A30" s="32"/>
      <c r="B30" s="32"/>
      <c r="C30" s="32" t="s">
        <v>18</v>
      </c>
      <c r="D30" s="32"/>
      <c r="E30" s="33"/>
      <c r="F30" s="41">
        <v>0.19</v>
      </c>
      <c r="G30" s="33"/>
      <c r="H30" s="33">
        <f>H29*F30</f>
        <v>193.40540800000002</v>
      </c>
    </row>
    <row r="31" spans="1:8" x14ac:dyDescent="0.25">
      <c r="A31" s="32"/>
      <c r="B31" s="32"/>
      <c r="C31" s="32"/>
      <c r="D31" s="32"/>
      <c r="E31" s="33"/>
      <c r="F31" s="42" t="s">
        <v>55</v>
      </c>
      <c r="G31" s="43"/>
      <c r="H31" s="43"/>
    </row>
    <row r="32" spans="1:8" x14ac:dyDescent="0.25">
      <c r="E32" s="37"/>
      <c r="G32" s="37"/>
      <c r="H32" s="37">
        <f>H29+H30</f>
        <v>1211.3286080000003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A3" sqref="A3"/>
    </sheetView>
  </sheetViews>
  <sheetFormatPr baseColWidth="10" defaultRowHeight="15" x14ac:dyDescent="0.25"/>
  <sheetData>
    <row r="1" spans="1:1" ht="26.25" x14ac:dyDescent="0.4">
      <c r="A1" s="8" t="s">
        <v>57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Grundlage</vt:lpstr>
      <vt:lpstr>Werkstoffkosten</vt:lpstr>
      <vt:lpstr>Addieren</vt:lpstr>
      <vt:lpstr>Prozentrechnen</vt:lpstr>
      <vt:lpstr>Übungsaufgabe 1</vt:lpstr>
      <vt:lpstr>Lösung 1</vt:lpstr>
      <vt:lpstr>Übungsaufgabe 2</vt:lpstr>
      <vt:lpstr>Lösung2</vt:lpstr>
      <vt:lpstr>Übungsaufgabe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</dc:creator>
  <cp:lastModifiedBy>Uwe</cp:lastModifiedBy>
  <dcterms:created xsi:type="dcterms:W3CDTF">2013-01-31T15:07:59Z</dcterms:created>
  <dcterms:modified xsi:type="dcterms:W3CDTF">2013-02-01T12:43:30Z</dcterms:modified>
</cp:coreProperties>
</file>